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teps" sheetId="3" state="visible" r:id="rId3"/>
    <sheet xmlns:r="http://schemas.openxmlformats.org/officeDocument/2006/relationships" name="Checklist" sheetId="4" state="visible" r:id="rId4"/>
    <sheet xmlns:r="http://schemas.openxmlformats.org/officeDocument/2006/relationships" name="Sales" sheetId="5" state="visible" r:id="rId5"/>
    <sheet xmlns:r="http://schemas.openxmlformats.org/officeDocument/2006/relationships" name="Summary" sheetId="6" state="visible" r:id="rId6"/>
    <sheet xmlns:r="http://schemas.openxmlformats.org/officeDocument/2006/relationships" name="Code to Review" sheetId="7" state="visible" r:id="rId7"/>
    <sheet xmlns:r="http://schemas.openxmlformats.org/officeDocument/2006/relationships" name="Red Flags" sheetId="8" state="visible" r:id="rId8"/>
    <sheet xmlns:r="http://schemas.openxmlformats.org/officeDocument/2006/relationships" name="Cod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"/>
    <numFmt numFmtId="166" formatCode="0.000"/>
  </numFmts>
  <fonts count="8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sz val="11"/>
    </font>
    <font>
      <name val="Courier New"/>
      <sz val="10"/>
    </font>
    <font>
      <name val="Aptos"/>
      <b val="1"/>
      <color rgb="00E65E27"/>
      <sz val="16"/>
    </font>
    <font>
      <name val="Aptos"/>
      <color rgb="00454545"/>
      <sz val="10"/>
    </font>
    <font>
      <name val="Aptos"/>
      <b val="1"/>
      <sz val="11"/>
    </font>
    <font>
      <name val="Aptos"/>
      <i val="1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D9D9D9"/>
      </patternFill>
    </fill>
    <fill>
      <patternFill patternType="solid">
        <fgColor rgb="00C1F0F5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2" fillId="5" borderId="1" pivotButton="0" quotePrefix="0" xfId="0"/>
    <xf numFmtId="0" fontId="2" fillId="0" borderId="0" pivotButton="0" quotePrefix="0" xfId="0"/>
    <xf numFmtId="0" fontId="2" fillId="3" borderId="1" pivotButton="0" quotePrefix="0" xfId="0"/>
    <xf numFmtId="0" fontId="2" fillId="4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166" fontId="2" fillId="3" borderId="1" pivotButton="0" quotePrefix="0" xfId="0"/>
    <xf numFmtId="4" fontId="2" fillId="4" borderId="1" pivotButton="0" quotePrefix="0" xfId="0"/>
    <xf numFmtId="0" fontId="2" fillId="4" borderId="1" applyAlignment="1" pivotButton="0" quotePrefix="0" xfId="0">
      <alignment horizontal="center"/>
    </xf>
    <xf numFmtId="0" fontId="3" fillId="0" borderId="0" pivotButton="0" quotePrefix="0" xfId="0"/>
    <xf numFmtId="3" fontId="2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V07 - Macro security and best practice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Steps</t>
        </is>
      </c>
      <c r="C7" s="5" t="inlineStr">
        <is>
          <t>How to bring the VBA code into this workbook and run it.</t>
        </is>
      </c>
    </row>
    <row r="8">
      <c r="B8" s="4" t="inlineStr">
        <is>
          <t>Checklist</t>
        </is>
      </c>
      <c r="C8" s="5" t="inlineStr">
        <is>
          <t>A one-page checklist: before running a macro you did not write, and before sharing your own.</t>
        </is>
      </c>
    </row>
    <row r="9">
      <c r="B9" s="4" t="inlineStr">
        <is>
          <t>Sales</t>
        </is>
      </c>
      <c r="C9" s="5" t="inlineStr">
        <is>
          <t>120 fictional sales lines in four markets. Both summary macros read columns B and E.</t>
        </is>
      </c>
    </row>
    <row r="10">
      <c r="B10" s="4" t="inlineStr">
        <is>
          <t>Summary</t>
        </is>
      </c>
      <c r="C10" s="5" t="inlineStr">
        <is>
          <t>Net sales by market, written by the macros and compared with SUMIF formulas.</t>
        </is>
      </c>
    </row>
    <row r="11">
      <c r="B11" s="4" t="inlineStr">
        <is>
          <t>Code to Review</t>
        </is>
      </c>
      <c r="C11" s="5" t="inlineStr">
        <is>
          <t>Sample VBA lines kept as plain text in column A. Nothing here is executed: the scan macro only reads the text.</t>
        </is>
      </c>
    </row>
    <row r="12">
      <c r="B12" s="4" t="inlineStr">
        <is>
          <t>Red Flags</t>
        </is>
      </c>
      <c r="C12" s="5" t="inlineStr">
        <is>
          <t>Keywords worth a second look in code written by someone else, with the hit count from the scan macro and a formula check.</t>
        </is>
      </c>
    </row>
    <row r="13">
      <c r="B13" s="4" t="inlineStr">
        <is>
          <t>Code</t>
        </is>
      </c>
      <c r="C13" s="5" t="inlineStr">
        <is>
          <t>Module V07_Security as plain text.</t>
        </is>
      </c>
    </row>
    <row r="15">
      <c r="B15" s="3" t="inlineStr">
        <is>
          <t>Color</t>
        </is>
      </c>
      <c r="C15" s="3" t="inlineStr">
        <is>
          <t>Meaning</t>
        </is>
      </c>
    </row>
    <row r="16">
      <c r="B16" s="6" t="inlineStr">
        <is>
          <t>Input</t>
        </is>
      </c>
      <c r="C16" s="7" t="inlineStr">
        <is>
          <t>Input: change it and watch the results update</t>
        </is>
      </c>
    </row>
    <row r="17">
      <c r="B17" s="8" t="inlineStr">
        <is>
          <t>Parameter</t>
        </is>
      </c>
      <c r="C17" s="7" t="inlineStr">
        <is>
          <t>Fixed parameter: reference table, change only on purpose</t>
        </is>
      </c>
    </row>
    <row r="18">
      <c r="B18" s="9" t="inlineStr">
        <is>
          <t>Output</t>
        </is>
      </c>
      <c r="C18" s="7" t="inlineStr">
        <is>
          <t>Calculated output: formula, do not overwrite</t>
        </is>
      </c>
    </row>
    <row r="20">
      <c r="B20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21">
      <c r="B21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Sales</t>
        </is>
      </c>
      <c r="C3" s="5" t="inlineStr">
        <is>
          <t>120 fictional sales lines, four unnamed markets, six fictional products; units 40-900, net price per unit 18-140.</t>
        </is>
      </c>
      <c r="D3" s="5" t="inlineStr">
        <is>
          <t>Illustrative figures, not real market data</t>
        </is>
      </c>
    </row>
    <row r="4">
      <c r="B4" s="5" t="inlineStr">
        <is>
          <t>Code to Review</t>
        </is>
      </c>
      <c r="C4" s="5" t="inlineStr">
        <is>
          <t>Short VBA lines written for this exercise. They are stored as text and are never executed by the workbook.</t>
        </is>
      </c>
      <c r="D4" s="5" t="inlineStr">
        <is>
          <t>Illustrative figures, not real market data</t>
        </is>
      </c>
    </row>
    <row r="5">
      <c r="B5" s="5" t="inlineStr">
        <is>
          <t>Red Flags</t>
        </is>
      </c>
      <c r="C5" s="5" t="inlineStr">
        <is>
          <t>Illustrative list of keywords; having one of them in code is not proof of harm, only a reason to read that line.</t>
        </is>
      </c>
      <c r="D5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1:C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7" customWidth="1" min="2" max="2"/>
    <col width="110" customWidth="1" min="3" max="3"/>
  </cols>
  <sheetData>
    <row r="1">
      <c r="B1" s="3" t="inlineStr">
        <is>
          <t>Step</t>
        </is>
      </c>
      <c r="C1" s="3" t="inlineStr">
        <is>
          <t>What to do</t>
        </is>
      </c>
    </row>
    <row r="2">
      <c r="B2" t="n">
        <v>1</v>
      </c>
      <c r="C2" s="11" t="inlineStr">
        <is>
          <t>File &gt; Save As, choose Excel Macro-Enabled Workbook (*.xlsm) as the file type and save the workbook under a new name. An .xlsx file cannot keep VBA code.</t>
        </is>
      </c>
    </row>
    <row r="3">
      <c r="B3" t="n">
        <v>2</v>
      </c>
      <c r="C3" s="11" t="inlineStr">
        <is>
          <t>Press Alt+F11 to open the VBA editor. In the Project pane, right-click the project of this workbook &gt; Import File (or File &gt; Import File) and choose the .bas file that came with this workbook. A module appears under Modules.</t>
        </is>
      </c>
    </row>
    <row r="4">
      <c r="B4" t="n">
        <v>3</v>
      </c>
      <c r="C4" s="11" t="inlineStr">
        <is>
          <t>Press Alt+F11 again to go back to Excel. Press Alt+F8, select a macro and click Run. Macros cannot be undone: work on a copy.</t>
        </is>
      </c>
    </row>
    <row r="5">
      <c r="B5" t="n">
        <v>4</v>
      </c>
      <c r="C5" s="11" t="inlineStr">
        <is>
          <t>Before you run anything: File &gt; Options &gt; Trust Center &gt; Trust Center Settings &gt; Macro Settings. Read the four options and note which one is active on your computer.</t>
        </is>
      </c>
    </row>
    <row r="6">
      <c r="B6" t="n">
        <v>5</v>
      </c>
      <c r="C6" s="11" t="inlineStr">
        <is>
          <t>Run Build_Summary_Bad, then Clear_Security_Results, then Build_Summary. Both fill Summary!B3:B6 with the same values (Status = Match). Look at the code of both: which one would survive a new market in the list?</t>
        </is>
      </c>
    </row>
    <row r="7">
      <c r="B7" t="n">
        <v>6</v>
      </c>
      <c r="C7" s="11" t="inlineStr">
        <is>
          <t>Run Scan_Code_For_Red_Flags and read sheet Red Flags: the hit counts per keyword for the sample code on sheet Code to Review. The text is only data: nothing on that sheet is executed.</t>
        </is>
      </c>
    </row>
    <row r="8">
      <c r="B8" t="n">
        <v>7</v>
      </c>
      <c r="C8" s="11" t="inlineStr">
        <is>
          <t>Go through sheet Checklist before you run, share or sign off any macro.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1:C1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10" customWidth="1" min="3" max="3"/>
  </cols>
  <sheetData>
    <row r="1">
      <c r="B1" s="3" t="inlineStr">
        <is>
          <t>When</t>
        </is>
      </c>
      <c r="C1" s="3" t="inlineStr">
        <is>
          <t>Check</t>
        </is>
      </c>
    </row>
    <row r="2">
      <c r="B2" t="inlineStr">
        <is>
          <t>Before you run</t>
        </is>
      </c>
      <c r="C2" s="11" t="inlineStr">
        <is>
          <t>Where does the file come from? Opened from an e-mail or a download, Office may block its macros. Unblock a file only if you know and trust its source.</t>
        </is>
      </c>
    </row>
    <row r="3">
      <c r="B3" t="inlineStr">
        <is>
          <t>Before you run</t>
        </is>
      </c>
      <c r="C3" s="11" t="inlineStr">
        <is>
          <t>Read the code. Search for the red flags on sheet Red Flags. Code you do not understand does not run on your computer.</t>
        </is>
      </c>
    </row>
    <row r="4">
      <c r="B4" t="inlineStr">
        <is>
          <t>Before you run</t>
        </is>
      </c>
      <c r="C4" s="11" t="inlineStr">
        <is>
          <t>Run it on a copy of the workbook. A macro cannot be undone with Ctrl+Z.</t>
        </is>
      </c>
    </row>
    <row r="5">
      <c r="B5" t="inlineStr">
        <is>
          <t>Before you run</t>
        </is>
      </c>
      <c r="C5" s="11" t="inlineStr">
        <is>
          <t>If the code was written by an AI assistant, the same rules apply: read it, test it on a copy, run it once on dummy data.</t>
        </is>
      </c>
    </row>
    <row r="6">
      <c r="B6" t="inlineStr">
        <is>
          <t>Before you share</t>
        </is>
      </c>
      <c r="C6" s="11" t="inlineStr">
        <is>
          <t>Save as .xlsm (or .xlsb), never .xlsx: an .xlsx file cannot hold macros.</t>
        </is>
      </c>
    </row>
    <row r="7">
      <c r="B7" t="inlineStr">
        <is>
          <t>Before you share</t>
        </is>
      </c>
      <c r="C7" s="11" t="inlineStr">
        <is>
          <t>Put Option Explicit at the top of every module, name variables for what they hold, and comment the why, not the what.</t>
        </is>
      </c>
    </row>
    <row r="8">
      <c r="B8" t="inlineStr">
        <is>
          <t>Before you share</t>
        </is>
      </c>
      <c r="C8" s="11" t="inlineStr">
        <is>
          <t>No fixed addresses, file paths or user names in the code: use named inputs on a sheet, and ThisWorkbook.Path.</t>
        </is>
      </c>
    </row>
    <row r="9">
      <c r="B9" t="inlineStr">
        <is>
          <t>Before you share</t>
        </is>
      </c>
      <c r="C9" s="11" t="inlineStr">
        <is>
          <t>Restore what you change: screen updating, calculation mode, alerts. Do it in a block that also runs after an error.</t>
        </is>
      </c>
    </row>
    <row r="10">
      <c r="B10" t="inlineStr">
        <is>
          <t>Before you share</t>
        </is>
      </c>
      <c r="C10" s="11" t="inlineStr">
        <is>
          <t>Tell the user what the macro does, which cells it writes, and that it cannot be undone.</t>
        </is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E121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2" customWidth="1" min="3" max="3"/>
    <col width="9" customWidth="1" min="4" max="4"/>
    <col width="13" customWidth="1" min="5" max="5"/>
  </cols>
  <sheetData>
    <row r="1">
      <c r="A1" s="3" t="inlineStr">
        <is>
          <t>Date</t>
        </is>
      </c>
      <c r="B1" s="3" t="inlineStr">
        <is>
          <t>Market</t>
        </is>
      </c>
      <c r="C1" s="3" t="inlineStr">
        <is>
          <t>Product</t>
        </is>
      </c>
      <c r="D1" s="3" t="inlineStr">
        <is>
          <t>Units</t>
        </is>
      </c>
      <c r="E1" s="3" t="inlineStr">
        <is>
          <t>Net Sales</t>
        </is>
      </c>
    </row>
    <row r="2">
      <c r="A2" s="12" t="n">
        <v>46023</v>
      </c>
      <c r="B2" t="inlineStr">
        <is>
          <t>Market A</t>
        </is>
      </c>
      <c r="C2" t="inlineStr">
        <is>
          <t>Velorin</t>
        </is>
      </c>
      <c r="D2" s="13" t="n">
        <v>660</v>
      </c>
      <c r="E2" s="14" t="n">
        <v>62826.03</v>
      </c>
    </row>
    <row r="3">
      <c r="A3" s="12" t="n">
        <v>46025</v>
      </c>
      <c r="B3" t="inlineStr">
        <is>
          <t>Market B</t>
        </is>
      </c>
      <c r="C3" t="inlineStr">
        <is>
          <t>Neurolin</t>
        </is>
      </c>
      <c r="D3" s="13" t="n">
        <v>567</v>
      </c>
      <c r="E3" s="14" t="n">
        <v>61968.79</v>
      </c>
    </row>
    <row r="4">
      <c r="A4" s="12" t="n">
        <v>46027</v>
      </c>
      <c r="B4" t="inlineStr">
        <is>
          <t>Market C</t>
        </is>
      </c>
      <c r="C4" t="inlineStr">
        <is>
          <t>Pulmavex</t>
        </is>
      </c>
      <c r="D4" s="13" t="n">
        <v>717</v>
      </c>
      <c r="E4" s="14" t="n">
        <v>13076.53</v>
      </c>
    </row>
    <row r="5">
      <c r="A5" s="12" t="n">
        <v>46029</v>
      </c>
      <c r="B5" t="inlineStr">
        <is>
          <t>Market D</t>
        </is>
      </c>
      <c r="C5" t="inlineStr">
        <is>
          <t>Gastrel</t>
        </is>
      </c>
      <c r="D5" s="13" t="n">
        <v>610</v>
      </c>
      <c r="E5" s="14" t="n">
        <v>73320.57000000001</v>
      </c>
    </row>
    <row r="6">
      <c r="A6" s="12" t="n">
        <v>46031</v>
      </c>
      <c r="B6" t="inlineStr">
        <is>
          <t>Market A</t>
        </is>
      </c>
      <c r="C6" t="inlineStr">
        <is>
          <t>Neurolin</t>
        </is>
      </c>
      <c r="D6" s="13" t="n">
        <v>154</v>
      </c>
      <c r="E6" s="14" t="n">
        <v>11949.59</v>
      </c>
    </row>
    <row r="7">
      <c r="A7" s="12" t="n">
        <v>46033</v>
      </c>
      <c r="B7" t="inlineStr">
        <is>
          <t>Market B</t>
        </is>
      </c>
      <c r="C7" t="inlineStr">
        <is>
          <t>Velorin</t>
        </is>
      </c>
      <c r="D7" s="13" t="n">
        <v>689</v>
      </c>
      <c r="E7" s="14" t="n">
        <v>18149.25</v>
      </c>
    </row>
    <row r="8">
      <c r="A8" s="12" t="n">
        <v>46035</v>
      </c>
      <c r="B8" t="inlineStr">
        <is>
          <t>Market C</t>
        </is>
      </c>
      <c r="C8" t="inlineStr">
        <is>
          <t>Pulmavex</t>
        </is>
      </c>
      <c r="D8" s="13" t="n">
        <v>139</v>
      </c>
      <c r="E8" s="14" t="n">
        <v>17176.42</v>
      </c>
    </row>
    <row r="9">
      <c r="A9" s="12" t="n">
        <v>46037</v>
      </c>
      <c r="B9" t="inlineStr">
        <is>
          <t>Market D</t>
        </is>
      </c>
      <c r="C9" t="inlineStr">
        <is>
          <t>Gastrel</t>
        </is>
      </c>
      <c r="D9" s="13" t="n">
        <v>740</v>
      </c>
      <c r="E9" s="14" t="n">
        <v>38179.31</v>
      </c>
    </row>
    <row r="10">
      <c r="A10" s="12" t="n">
        <v>46039</v>
      </c>
      <c r="B10" t="inlineStr">
        <is>
          <t>Market A</t>
        </is>
      </c>
      <c r="C10" t="inlineStr">
        <is>
          <t>Dermacil</t>
        </is>
      </c>
      <c r="D10" s="13" t="n">
        <v>489</v>
      </c>
      <c r="E10" s="14" t="n">
        <v>25155.71</v>
      </c>
    </row>
    <row r="11">
      <c r="A11" s="12" t="n">
        <v>46041</v>
      </c>
      <c r="B11" t="inlineStr">
        <is>
          <t>Market B</t>
        </is>
      </c>
      <c r="C11" t="inlineStr">
        <is>
          <t>Dermacil</t>
        </is>
      </c>
      <c r="D11" s="13" t="n">
        <v>509</v>
      </c>
      <c r="E11" s="14" t="n">
        <v>36746.08</v>
      </c>
    </row>
    <row r="12">
      <c r="A12" s="12" t="n">
        <v>46043</v>
      </c>
      <c r="B12" t="inlineStr">
        <is>
          <t>Market C</t>
        </is>
      </c>
      <c r="C12" t="inlineStr">
        <is>
          <t>Gastrel</t>
        </is>
      </c>
      <c r="D12" s="13" t="n">
        <v>449</v>
      </c>
      <c r="E12" s="14" t="n">
        <v>28288.57</v>
      </c>
    </row>
    <row r="13">
      <c r="A13" s="12" t="n">
        <v>46045</v>
      </c>
      <c r="B13" t="inlineStr">
        <is>
          <t>Market D</t>
        </is>
      </c>
      <c r="C13" t="inlineStr">
        <is>
          <t>Neurolin</t>
        </is>
      </c>
      <c r="D13" s="13" t="n">
        <v>546</v>
      </c>
      <c r="E13" s="14" t="n">
        <v>39425.06</v>
      </c>
    </row>
    <row r="14">
      <c r="A14" s="12" t="n">
        <v>46047</v>
      </c>
      <c r="B14" t="inlineStr">
        <is>
          <t>Market A</t>
        </is>
      </c>
      <c r="C14" t="inlineStr">
        <is>
          <t>Pulmavex</t>
        </is>
      </c>
      <c r="D14" s="13" t="n">
        <v>674</v>
      </c>
      <c r="E14" s="14" t="n">
        <v>80200.58</v>
      </c>
    </row>
    <row r="15">
      <c r="A15" s="12" t="n">
        <v>46049</v>
      </c>
      <c r="B15" t="inlineStr">
        <is>
          <t>Market B</t>
        </is>
      </c>
      <c r="C15" t="inlineStr">
        <is>
          <t>Velorin</t>
        </is>
      </c>
      <c r="D15" s="13" t="n">
        <v>512</v>
      </c>
      <c r="E15" s="14" t="n">
        <v>39297.68</v>
      </c>
    </row>
    <row r="16">
      <c r="A16" s="12" t="n">
        <v>46051</v>
      </c>
      <c r="B16" t="inlineStr">
        <is>
          <t>Market C</t>
        </is>
      </c>
      <c r="C16" t="inlineStr">
        <is>
          <t>Pulmavex</t>
        </is>
      </c>
      <c r="D16" s="13" t="n">
        <v>666</v>
      </c>
      <c r="E16" s="14" t="n">
        <v>83011.91</v>
      </c>
    </row>
    <row r="17">
      <c r="A17" s="12" t="n">
        <v>46053</v>
      </c>
      <c r="B17" t="inlineStr">
        <is>
          <t>Market D</t>
        </is>
      </c>
      <c r="C17" t="inlineStr">
        <is>
          <t>Cardexa</t>
        </is>
      </c>
      <c r="D17" s="13" t="n">
        <v>49</v>
      </c>
      <c r="E17" s="14" t="n">
        <v>3595.62</v>
      </c>
    </row>
    <row r="18">
      <c r="A18" s="12" t="n">
        <v>46055</v>
      </c>
      <c r="B18" t="inlineStr">
        <is>
          <t>Market A</t>
        </is>
      </c>
      <c r="C18" t="inlineStr">
        <is>
          <t>Dermacil</t>
        </is>
      </c>
      <c r="D18" s="13" t="n">
        <v>384</v>
      </c>
      <c r="E18" s="14" t="n">
        <v>21138.16</v>
      </c>
    </row>
    <row r="19">
      <c r="A19" s="12" t="n">
        <v>46057</v>
      </c>
      <c r="B19" t="inlineStr">
        <is>
          <t>Market B</t>
        </is>
      </c>
      <c r="C19" t="inlineStr">
        <is>
          <t>Neurolin</t>
        </is>
      </c>
      <c r="D19" s="13" t="n">
        <v>46</v>
      </c>
      <c r="E19" s="14" t="n">
        <v>2776.81</v>
      </c>
    </row>
    <row r="20">
      <c r="A20" s="12" t="n">
        <v>46059</v>
      </c>
      <c r="B20" t="inlineStr">
        <is>
          <t>Market C</t>
        </is>
      </c>
      <c r="C20" t="inlineStr">
        <is>
          <t>Neurolin</t>
        </is>
      </c>
      <c r="D20" s="13" t="n">
        <v>515</v>
      </c>
      <c r="E20" s="14" t="n">
        <v>60190.81</v>
      </c>
    </row>
    <row r="21">
      <c r="A21" s="12" t="n">
        <v>46061</v>
      </c>
      <c r="B21" t="inlineStr">
        <is>
          <t>Market D</t>
        </is>
      </c>
      <c r="C21" t="inlineStr">
        <is>
          <t>Pulmavex</t>
        </is>
      </c>
      <c r="D21" s="13" t="n">
        <v>99</v>
      </c>
      <c r="E21" s="14" t="n">
        <v>6799.47</v>
      </c>
    </row>
    <row r="22">
      <c r="A22" s="12" t="n">
        <v>46063</v>
      </c>
      <c r="B22" t="inlineStr">
        <is>
          <t>Market A</t>
        </is>
      </c>
      <c r="C22" t="inlineStr">
        <is>
          <t>Cardexa</t>
        </is>
      </c>
      <c r="D22" s="13" t="n">
        <v>202</v>
      </c>
      <c r="E22" s="14" t="n">
        <v>11452.36</v>
      </c>
    </row>
    <row r="23">
      <c r="A23" s="12" t="n">
        <v>46065</v>
      </c>
      <c r="B23" t="inlineStr">
        <is>
          <t>Market B</t>
        </is>
      </c>
      <c r="C23" t="inlineStr">
        <is>
          <t>Gastrel</t>
        </is>
      </c>
      <c r="D23" s="13" t="n">
        <v>863</v>
      </c>
      <c r="E23" s="14" t="n">
        <v>106356.27</v>
      </c>
    </row>
    <row r="24">
      <c r="A24" s="12" t="n">
        <v>46067</v>
      </c>
      <c r="B24" t="inlineStr">
        <is>
          <t>Market C</t>
        </is>
      </c>
      <c r="C24" t="inlineStr">
        <is>
          <t>Gastrel</t>
        </is>
      </c>
      <c r="D24" s="13" t="n">
        <v>244</v>
      </c>
      <c r="E24" s="14" t="n">
        <v>30050.82</v>
      </c>
    </row>
    <row r="25">
      <c r="A25" s="12" t="n">
        <v>46069</v>
      </c>
      <c r="B25" t="inlineStr">
        <is>
          <t>Market D</t>
        </is>
      </c>
      <c r="C25" t="inlineStr">
        <is>
          <t>Gastrel</t>
        </is>
      </c>
      <c r="D25" s="13" t="n">
        <v>485</v>
      </c>
      <c r="E25" s="14" t="n">
        <v>34765.29</v>
      </c>
    </row>
    <row r="26">
      <c r="A26" s="12" t="n">
        <v>46071</v>
      </c>
      <c r="B26" t="inlineStr">
        <is>
          <t>Market A</t>
        </is>
      </c>
      <c r="C26" t="inlineStr">
        <is>
          <t>Dermacil</t>
        </is>
      </c>
      <c r="D26" s="13" t="n">
        <v>145</v>
      </c>
      <c r="E26" s="14" t="n">
        <v>16452.99</v>
      </c>
    </row>
    <row r="27">
      <c r="A27" s="12" t="n">
        <v>46073</v>
      </c>
      <c r="B27" t="inlineStr">
        <is>
          <t>Market B</t>
        </is>
      </c>
      <c r="C27" t="inlineStr">
        <is>
          <t>Gastrel</t>
        </is>
      </c>
      <c r="D27" s="13" t="n">
        <v>816</v>
      </c>
      <c r="E27" s="14" t="n">
        <v>80282.66</v>
      </c>
    </row>
    <row r="28">
      <c r="A28" s="12" t="n">
        <v>46075</v>
      </c>
      <c r="B28" t="inlineStr">
        <is>
          <t>Market C</t>
        </is>
      </c>
      <c r="C28" t="inlineStr">
        <is>
          <t>Velorin</t>
        </is>
      </c>
      <c r="D28" s="13" t="n">
        <v>523</v>
      </c>
      <c r="E28" s="14" t="n">
        <v>49592.65</v>
      </c>
    </row>
    <row r="29">
      <c r="A29" s="12" t="n">
        <v>46077</v>
      </c>
      <c r="B29" t="inlineStr">
        <is>
          <t>Market D</t>
        </is>
      </c>
      <c r="C29" t="inlineStr">
        <is>
          <t>Velorin</t>
        </is>
      </c>
      <c r="D29" s="13" t="n">
        <v>591</v>
      </c>
      <c r="E29" s="14" t="n">
        <v>27109.41</v>
      </c>
    </row>
    <row r="30">
      <c r="A30" s="12" t="n">
        <v>46079</v>
      </c>
      <c r="B30" t="inlineStr">
        <is>
          <t>Market A</t>
        </is>
      </c>
      <c r="C30" t="inlineStr">
        <is>
          <t>Velorin</t>
        </is>
      </c>
      <c r="D30" s="13" t="n">
        <v>882</v>
      </c>
      <c r="E30" s="14" t="n">
        <v>92638.03</v>
      </c>
    </row>
    <row r="31">
      <c r="A31" s="12" t="n">
        <v>46081</v>
      </c>
      <c r="B31" t="inlineStr">
        <is>
          <t>Market B</t>
        </is>
      </c>
      <c r="C31" t="inlineStr">
        <is>
          <t>Neurolin</t>
        </is>
      </c>
      <c r="D31" s="13" t="n">
        <v>649</v>
      </c>
      <c r="E31" s="14" t="n">
        <v>19138.75</v>
      </c>
    </row>
    <row r="32">
      <c r="A32" s="12" t="n">
        <v>46083</v>
      </c>
      <c r="B32" t="inlineStr">
        <is>
          <t>Market C</t>
        </is>
      </c>
      <c r="C32" t="inlineStr">
        <is>
          <t>Neurolin</t>
        </is>
      </c>
      <c r="D32" s="13" t="n">
        <v>271</v>
      </c>
      <c r="E32" s="14" t="n">
        <v>11960.73</v>
      </c>
    </row>
    <row r="33">
      <c r="A33" s="12" t="n">
        <v>46085</v>
      </c>
      <c r="B33" t="inlineStr">
        <is>
          <t>Market D</t>
        </is>
      </c>
      <c r="C33" t="inlineStr">
        <is>
          <t>Cardexa</t>
        </is>
      </c>
      <c r="D33" s="13" t="n">
        <v>625</v>
      </c>
      <c r="E33" s="14" t="n">
        <v>37904.08</v>
      </c>
    </row>
    <row r="34">
      <c r="A34" s="12" t="n">
        <v>46087</v>
      </c>
      <c r="B34" t="inlineStr">
        <is>
          <t>Market A</t>
        </is>
      </c>
      <c r="C34" t="inlineStr">
        <is>
          <t>Neurolin</t>
        </is>
      </c>
      <c r="D34" s="13" t="n">
        <v>655</v>
      </c>
      <c r="E34" s="14" t="n">
        <v>58402.68</v>
      </c>
    </row>
    <row r="35">
      <c r="A35" s="12" t="n">
        <v>46089</v>
      </c>
      <c r="B35" t="inlineStr">
        <is>
          <t>Market B</t>
        </is>
      </c>
      <c r="C35" t="inlineStr">
        <is>
          <t>Cardexa</t>
        </is>
      </c>
      <c r="D35" s="13" t="n">
        <v>245</v>
      </c>
      <c r="E35" s="14" t="n">
        <v>31103.64</v>
      </c>
    </row>
    <row r="36">
      <c r="A36" s="12" t="n">
        <v>46091</v>
      </c>
      <c r="B36" t="inlineStr">
        <is>
          <t>Market C</t>
        </is>
      </c>
      <c r="C36" t="inlineStr">
        <is>
          <t>Neurolin</t>
        </is>
      </c>
      <c r="D36" s="13" t="n">
        <v>379</v>
      </c>
      <c r="E36" s="14" t="n">
        <v>30600.41</v>
      </c>
    </row>
    <row r="37">
      <c r="A37" s="12" t="n">
        <v>46093</v>
      </c>
      <c r="B37" t="inlineStr">
        <is>
          <t>Market D</t>
        </is>
      </c>
      <c r="C37" t="inlineStr">
        <is>
          <t>Neurolin</t>
        </is>
      </c>
      <c r="D37" s="13" t="n">
        <v>666</v>
      </c>
      <c r="E37" s="14" t="n">
        <v>18659.46</v>
      </c>
    </row>
    <row r="38">
      <c r="A38" s="12" t="n">
        <v>46095</v>
      </c>
      <c r="B38" t="inlineStr">
        <is>
          <t>Market A</t>
        </is>
      </c>
      <c r="C38" t="inlineStr">
        <is>
          <t>Velorin</t>
        </is>
      </c>
      <c r="D38" s="13" t="n">
        <v>833</v>
      </c>
      <c r="E38" s="14" t="n">
        <v>116401.42</v>
      </c>
    </row>
    <row r="39">
      <c r="A39" s="12" t="n">
        <v>46097</v>
      </c>
      <c r="B39" t="inlineStr">
        <is>
          <t>Market B</t>
        </is>
      </c>
      <c r="C39" t="inlineStr">
        <is>
          <t>Velorin</t>
        </is>
      </c>
      <c r="D39" s="13" t="n">
        <v>671</v>
      </c>
      <c r="E39" s="14" t="n">
        <v>19272.52</v>
      </c>
    </row>
    <row r="40">
      <c r="A40" s="12" t="n">
        <v>46099</v>
      </c>
      <c r="B40" t="inlineStr">
        <is>
          <t>Market C</t>
        </is>
      </c>
      <c r="C40" t="inlineStr">
        <is>
          <t>Velorin</t>
        </is>
      </c>
      <c r="D40" s="13" t="n">
        <v>55</v>
      </c>
      <c r="E40" s="14" t="n">
        <v>7414.18</v>
      </c>
    </row>
    <row r="41">
      <c r="A41" s="12" t="n">
        <v>46101</v>
      </c>
      <c r="B41" t="inlineStr">
        <is>
          <t>Market D</t>
        </is>
      </c>
      <c r="C41" t="inlineStr">
        <is>
          <t>Velorin</t>
        </is>
      </c>
      <c r="D41" s="13" t="n">
        <v>189</v>
      </c>
      <c r="E41" s="14" t="n">
        <v>6858.76</v>
      </c>
    </row>
    <row r="42">
      <c r="A42" s="12" t="n">
        <v>46103</v>
      </c>
      <c r="B42" t="inlineStr">
        <is>
          <t>Market A</t>
        </is>
      </c>
      <c r="C42" t="inlineStr">
        <is>
          <t>Pulmavex</t>
        </is>
      </c>
      <c r="D42" s="13" t="n">
        <v>67</v>
      </c>
      <c r="E42" s="14" t="n">
        <v>6769.02</v>
      </c>
    </row>
    <row r="43">
      <c r="A43" s="12" t="n">
        <v>46105</v>
      </c>
      <c r="B43" t="inlineStr">
        <is>
          <t>Market B</t>
        </is>
      </c>
      <c r="C43" t="inlineStr">
        <is>
          <t>Neurolin</t>
        </is>
      </c>
      <c r="D43" s="13" t="n">
        <v>338</v>
      </c>
      <c r="E43" s="14" t="n">
        <v>6667.79</v>
      </c>
    </row>
    <row r="44">
      <c r="A44" s="12" t="n">
        <v>46107</v>
      </c>
      <c r="B44" t="inlineStr">
        <is>
          <t>Market C</t>
        </is>
      </c>
      <c r="C44" t="inlineStr">
        <is>
          <t>Neurolin</t>
        </is>
      </c>
      <c r="D44" s="13" t="n">
        <v>124</v>
      </c>
      <c r="E44" s="14" t="n">
        <v>10369.18</v>
      </c>
    </row>
    <row r="45">
      <c r="A45" s="12" t="n">
        <v>46109</v>
      </c>
      <c r="B45" t="inlineStr">
        <is>
          <t>Market D</t>
        </is>
      </c>
      <c r="C45" t="inlineStr">
        <is>
          <t>Velorin</t>
        </is>
      </c>
      <c r="D45" s="13" t="n">
        <v>627</v>
      </c>
      <c r="E45" s="14" t="n">
        <v>32963.29</v>
      </c>
    </row>
    <row r="46">
      <c r="A46" s="12" t="n">
        <v>46111</v>
      </c>
      <c r="B46" t="inlineStr">
        <is>
          <t>Market A</t>
        </is>
      </c>
      <c r="C46" t="inlineStr">
        <is>
          <t>Cardexa</t>
        </is>
      </c>
      <c r="D46" s="13" t="n">
        <v>721</v>
      </c>
      <c r="E46" s="14" t="n">
        <v>94687.84</v>
      </c>
    </row>
    <row r="47">
      <c r="A47" s="12" t="n">
        <v>46113</v>
      </c>
      <c r="B47" t="inlineStr">
        <is>
          <t>Market B</t>
        </is>
      </c>
      <c r="C47" t="inlineStr">
        <is>
          <t>Neurolin</t>
        </is>
      </c>
      <c r="D47" s="13" t="n">
        <v>875</v>
      </c>
      <c r="E47" s="14" t="n">
        <v>61865.23</v>
      </c>
    </row>
    <row r="48">
      <c r="A48" s="12" t="n">
        <v>46115</v>
      </c>
      <c r="B48" t="inlineStr">
        <is>
          <t>Market C</t>
        </is>
      </c>
      <c r="C48" t="inlineStr">
        <is>
          <t>Neurolin</t>
        </is>
      </c>
      <c r="D48" s="13" t="n">
        <v>730</v>
      </c>
      <c r="E48" s="14" t="n">
        <v>57943.43</v>
      </c>
    </row>
    <row r="49">
      <c r="A49" s="12" t="n">
        <v>46117</v>
      </c>
      <c r="B49" t="inlineStr">
        <is>
          <t>Market D</t>
        </is>
      </c>
      <c r="C49" t="inlineStr">
        <is>
          <t>Neurolin</t>
        </is>
      </c>
      <c r="D49" s="13" t="n">
        <v>78</v>
      </c>
      <c r="E49" s="14" t="n">
        <v>8676.23</v>
      </c>
    </row>
    <row r="50">
      <c r="A50" s="12" t="n">
        <v>46119</v>
      </c>
      <c r="B50" t="inlineStr">
        <is>
          <t>Market A</t>
        </is>
      </c>
      <c r="C50" t="inlineStr">
        <is>
          <t>Cardexa</t>
        </is>
      </c>
      <c r="D50" s="13" t="n">
        <v>345</v>
      </c>
      <c r="E50" s="14" t="n">
        <v>28922.03</v>
      </c>
    </row>
    <row r="51">
      <c r="A51" s="12" t="n">
        <v>46121</v>
      </c>
      <c r="B51" t="inlineStr">
        <is>
          <t>Market B</t>
        </is>
      </c>
      <c r="C51" t="inlineStr">
        <is>
          <t>Dermacil</t>
        </is>
      </c>
      <c r="D51" s="13" t="n">
        <v>767</v>
      </c>
      <c r="E51" s="14" t="n">
        <v>90587.72</v>
      </c>
    </row>
    <row r="52">
      <c r="A52" s="12" t="n">
        <v>46123</v>
      </c>
      <c r="B52" t="inlineStr">
        <is>
          <t>Market C</t>
        </is>
      </c>
      <c r="C52" t="inlineStr">
        <is>
          <t>Neurolin</t>
        </is>
      </c>
      <c r="D52" s="13" t="n">
        <v>375</v>
      </c>
      <c r="E52" s="14" t="n">
        <v>24709.57</v>
      </c>
    </row>
    <row r="53">
      <c r="A53" s="12" t="n">
        <v>46125</v>
      </c>
      <c r="B53" t="inlineStr">
        <is>
          <t>Market D</t>
        </is>
      </c>
      <c r="C53" t="inlineStr">
        <is>
          <t>Cardexa</t>
        </is>
      </c>
      <c r="D53" s="13" t="n">
        <v>41</v>
      </c>
      <c r="E53" s="14" t="n">
        <v>807.52</v>
      </c>
    </row>
    <row r="54">
      <c r="A54" s="12" t="n">
        <v>46127</v>
      </c>
      <c r="B54" t="inlineStr">
        <is>
          <t>Market A</t>
        </is>
      </c>
      <c r="C54" t="inlineStr">
        <is>
          <t>Cardexa</t>
        </is>
      </c>
      <c r="D54" s="13" t="n">
        <v>345</v>
      </c>
      <c r="E54" s="14" t="n">
        <v>23976.67</v>
      </c>
    </row>
    <row r="55">
      <c r="A55" s="12" t="n">
        <v>46129</v>
      </c>
      <c r="B55" t="inlineStr">
        <is>
          <t>Market B</t>
        </is>
      </c>
      <c r="C55" t="inlineStr">
        <is>
          <t>Cardexa</t>
        </is>
      </c>
      <c r="D55" s="13" t="n">
        <v>730</v>
      </c>
      <c r="E55" s="14" t="n">
        <v>67683.48</v>
      </c>
    </row>
    <row r="56">
      <c r="A56" s="12" t="n">
        <v>46131</v>
      </c>
      <c r="B56" t="inlineStr">
        <is>
          <t>Market C</t>
        </is>
      </c>
      <c r="C56" t="inlineStr">
        <is>
          <t>Neurolin</t>
        </is>
      </c>
      <c r="D56" s="13" t="n">
        <v>706</v>
      </c>
      <c r="E56" s="14" t="n">
        <v>82934.17</v>
      </c>
    </row>
    <row r="57">
      <c r="A57" s="12" t="n">
        <v>46133</v>
      </c>
      <c r="B57" t="inlineStr">
        <is>
          <t>Market D</t>
        </is>
      </c>
      <c r="C57" t="inlineStr">
        <is>
          <t>Gastrel</t>
        </is>
      </c>
      <c r="D57" s="13" t="n">
        <v>589</v>
      </c>
      <c r="E57" s="14" t="n">
        <v>11760.53</v>
      </c>
    </row>
    <row r="58">
      <c r="A58" s="12" t="n">
        <v>46135</v>
      </c>
      <c r="B58" t="inlineStr">
        <is>
          <t>Market A</t>
        </is>
      </c>
      <c r="C58" t="inlineStr">
        <is>
          <t>Pulmavex</t>
        </is>
      </c>
      <c r="D58" s="13" t="n">
        <v>818</v>
      </c>
      <c r="E58" s="14" t="n">
        <v>44275.11</v>
      </c>
    </row>
    <row r="59">
      <c r="A59" s="12" t="n">
        <v>46137</v>
      </c>
      <c r="B59" t="inlineStr">
        <is>
          <t>Market B</t>
        </is>
      </c>
      <c r="C59" t="inlineStr">
        <is>
          <t>Pulmavex</t>
        </is>
      </c>
      <c r="D59" s="13" t="n">
        <v>395</v>
      </c>
      <c r="E59" s="14" t="n">
        <v>33103.88</v>
      </c>
    </row>
    <row r="60">
      <c r="A60" s="12" t="n">
        <v>46139</v>
      </c>
      <c r="B60" t="inlineStr">
        <is>
          <t>Market C</t>
        </is>
      </c>
      <c r="C60" t="inlineStr">
        <is>
          <t>Pulmavex</t>
        </is>
      </c>
      <c r="D60" s="13" t="n">
        <v>797</v>
      </c>
      <c r="E60" s="14" t="n">
        <v>72571.39</v>
      </c>
    </row>
    <row r="61">
      <c r="A61" s="12" t="n">
        <v>46141</v>
      </c>
      <c r="B61" t="inlineStr">
        <is>
          <t>Market D</t>
        </is>
      </c>
      <c r="C61" t="inlineStr">
        <is>
          <t>Cardexa</t>
        </is>
      </c>
      <c r="D61" s="13" t="n">
        <v>113</v>
      </c>
      <c r="E61" s="14" t="n">
        <v>14353.19</v>
      </c>
    </row>
    <row r="62">
      <c r="A62" s="12" t="n">
        <v>46143</v>
      </c>
      <c r="B62" t="inlineStr">
        <is>
          <t>Market A</t>
        </is>
      </c>
      <c r="C62" t="inlineStr">
        <is>
          <t>Cardexa</t>
        </is>
      </c>
      <c r="D62" s="13" t="n">
        <v>646</v>
      </c>
      <c r="E62" s="14" t="n">
        <v>54299.42</v>
      </c>
    </row>
    <row r="63">
      <c r="A63" s="12" t="n">
        <v>46145</v>
      </c>
      <c r="B63" t="inlineStr">
        <is>
          <t>Market B</t>
        </is>
      </c>
      <c r="C63" t="inlineStr">
        <is>
          <t>Pulmavex</t>
        </is>
      </c>
      <c r="D63" s="13" t="n">
        <v>636</v>
      </c>
      <c r="E63" s="14" t="n">
        <v>65348.03</v>
      </c>
    </row>
    <row r="64">
      <c r="A64" s="12" t="n">
        <v>46147</v>
      </c>
      <c r="B64" t="inlineStr">
        <is>
          <t>Market C</t>
        </is>
      </c>
      <c r="C64" t="inlineStr">
        <is>
          <t>Dermacil</t>
        </is>
      </c>
      <c r="D64" s="13" t="n">
        <v>757</v>
      </c>
      <c r="E64" s="14" t="n">
        <v>18189.53</v>
      </c>
    </row>
    <row r="65">
      <c r="A65" s="12" t="n">
        <v>46149</v>
      </c>
      <c r="B65" t="inlineStr">
        <is>
          <t>Market D</t>
        </is>
      </c>
      <c r="C65" t="inlineStr">
        <is>
          <t>Velorin</t>
        </is>
      </c>
      <c r="D65" s="13" t="n">
        <v>636</v>
      </c>
      <c r="E65" s="14" t="n">
        <v>37358.86</v>
      </c>
    </row>
    <row r="66">
      <c r="A66" s="12" t="n">
        <v>46151</v>
      </c>
      <c r="B66" t="inlineStr">
        <is>
          <t>Market A</t>
        </is>
      </c>
      <c r="C66" t="inlineStr">
        <is>
          <t>Velorin</t>
        </is>
      </c>
      <c r="D66" s="13" t="n">
        <v>97</v>
      </c>
      <c r="E66" s="14" t="n">
        <v>13432.09</v>
      </c>
    </row>
    <row r="67">
      <c r="A67" s="12" t="n">
        <v>46153</v>
      </c>
      <c r="B67" t="inlineStr">
        <is>
          <t>Market B</t>
        </is>
      </c>
      <c r="C67" t="inlineStr">
        <is>
          <t>Neurolin</t>
        </is>
      </c>
      <c r="D67" s="13" t="n">
        <v>187</v>
      </c>
      <c r="E67" s="14" t="n">
        <v>21762</v>
      </c>
    </row>
    <row r="68">
      <c r="A68" s="12" t="n">
        <v>46155</v>
      </c>
      <c r="B68" t="inlineStr">
        <is>
          <t>Market C</t>
        </is>
      </c>
      <c r="C68" t="inlineStr">
        <is>
          <t>Dermacil</t>
        </is>
      </c>
      <c r="D68" s="13" t="n">
        <v>140</v>
      </c>
      <c r="E68" s="14" t="n">
        <v>9589.43</v>
      </c>
    </row>
    <row r="69">
      <c r="A69" s="12" t="n">
        <v>46157</v>
      </c>
      <c r="B69" t="inlineStr">
        <is>
          <t>Market D</t>
        </is>
      </c>
      <c r="C69" t="inlineStr">
        <is>
          <t>Dermacil</t>
        </is>
      </c>
      <c r="D69" s="13" t="n">
        <v>601</v>
      </c>
      <c r="E69" s="14" t="n">
        <v>78103.53999999999</v>
      </c>
    </row>
    <row r="70">
      <c r="A70" s="12" t="n">
        <v>46159</v>
      </c>
      <c r="B70" t="inlineStr">
        <is>
          <t>Market A</t>
        </is>
      </c>
      <c r="C70" t="inlineStr">
        <is>
          <t>Pulmavex</t>
        </is>
      </c>
      <c r="D70" s="13" t="n">
        <v>600</v>
      </c>
      <c r="E70" s="14" t="n">
        <v>17233.62</v>
      </c>
    </row>
    <row r="71">
      <c r="A71" s="12" t="n">
        <v>46161</v>
      </c>
      <c r="B71" t="inlineStr">
        <is>
          <t>Market B</t>
        </is>
      </c>
      <c r="C71" t="inlineStr">
        <is>
          <t>Gastrel</t>
        </is>
      </c>
      <c r="D71" s="13" t="n">
        <v>771</v>
      </c>
      <c r="E71" s="14" t="n">
        <v>56095.83</v>
      </c>
    </row>
    <row r="72">
      <c r="A72" s="12" t="n">
        <v>46163</v>
      </c>
      <c r="B72" t="inlineStr">
        <is>
          <t>Market C</t>
        </is>
      </c>
      <c r="C72" t="inlineStr">
        <is>
          <t>Cardexa</t>
        </is>
      </c>
      <c r="D72" s="13" t="n">
        <v>806</v>
      </c>
      <c r="E72" s="14" t="n">
        <v>109794.55</v>
      </c>
    </row>
    <row r="73">
      <c r="A73" s="12" t="n">
        <v>46165</v>
      </c>
      <c r="B73" t="inlineStr">
        <is>
          <t>Market D</t>
        </is>
      </c>
      <c r="C73" t="inlineStr">
        <is>
          <t>Pulmavex</t>
        </is>
      </c>
      <c r="D73" s="13" t="n">
        <v>150</v>
      </c>
      <c r="E73" s="14" t="n">
        <v>14324.5</v>
      </c>
    </row>
    <row r="74">
      <c r="A74" s="12" t="n">
        <v>46167</v>
      </c>
      <c r="B74" t="inlineStr">
        <is>
          <t>Market A</t>
        </is>
      </c>
      <c r="C74" t="inlineStr">
        <is>
          <t>Pulmavex</t>
        </is>
      </c>
      <c r="D74" s="13" t="n">
        <v>89</v>
      </c>
      <c r="E74" s="14" t="n">
        <v>3650.15</v>
      </c>
    </row>
    <row r="75">
      <c r="A75" s="12" t="n">
        <v>46169</v>
      </c>
      <c r="B75" t="inlineStr">
        <is>
          <t>Market B</t>
        </is>
      </c>
      <c r="C75" t="inlineStr">
        <is>
          <t>Cardexa</t>
        </is>
      </c>
      <c r="D75" s="13" t="n">
        <v>144</v>
      </c>
      <c r="E75" s="14" t="n">
        <v>14467.03</v>
      </c>
    </row>
    <row r="76">
      <c r="A76" s="12" t="n">
        <v>46171</v>
      </c>
      <c r="B76" t="inlineStr">
        <is>
          <t>Market C</t>
        </is>
      </c>
      <c r="C76" t="inlineStr">
        <is>
          <t>Pulmavex</t>
        </is>
      </c>
      <c r="D76" s="13" t="n">
        <v>705</v>
      </c>
      <c r="E76" s="14" t="n">
        <v>82902.36</v>
      </c>
    </row>
    <row r="77">
      <c r="A77" s="12" t="n">
        <v>46173</v>
      </c>
      <c r="B77" t="inlineStr">
        <is>
          <t>Market D</t>
        </is>
      </c>
      <c r="C77" t="inlineStr">
        <is>
          <t>Gastrel</t>
        </is>
      </c>
      <c r="D77" s="13" t="n">
        <v>799</v>
      </c>
      <c r="E77" s="14" t="n">
        <v>65708.69</v>
      </c>
    </row>
    <row r="78">
      <c r="A78" s="12" t="n">
        <v>46175</v>
      </c>
      <c r="B78" t="inlineStr">
        <is>
          <t>Market A</t>
        </is>
      </c>
      <c r="C78" t="inlineStr">
        <is>
          <t>Neurolin</t>
        </is>
      </c>
      <c r="D78" s="13" t="n">
        <v>379</v>
      </c>
      <c r="E78" s="14" t="n">
        <v>7985.15</v>
      </c>
    </row>
    <row r="79">
      <c r="A79" s="12" t="n">
        <v>46177</v>
      </c>
      <c r="B79" t="inlineStr">
        <is>
          <t>Market B</t>
        </is>
      </c>
      <c r="C79" t="inlineStr">
        <is>
          <t>Pulmavex</t>
        </is>
      </c>
      <c r="D79" s="13" t="n">
        <v>514</v>
      </c>
      <c r="E79" s="14" t="n">
        <v>70006.7</v>
      </c>
    </row>
    <row r="80">
      <c r="A80" s="12" t="n">
        <v>46179</v>
      </c>
      <c r="B80" t="inlineStr">
        <is>
          <t>Market C</t>
        </is>
      </c>
      <c r="C80" t="inlineStr">
        <is>
          <t>Dermacil</t>
        </is>
      </c>
      <c r="D80" s="13" t="n">
        <v>431</v>
      </c>
      <c r="E80" s="14" t="n">
        <v>48969.87</v>
      </c>
    </row>
    <row r="81">
      <c r="A81" s="12" t="n">
        <v>46181</v>
      </c>
      <c r="B81" t="inlineStr">
        <is>
          <t>Market D</t>
        </is>
      </c>
      <c r="C81" t="inlineStr">
        <is>
          <t>Velorin</t>
        </is>
      </c>
      <c r="D81" s="13" t="n">
        <v>512</v>
      </c>
      <c r="E81" s="14" t="n">
        <v>12462.5</v>
      </c>
    </row>
    <row r="82">
      <c r="A82" s="12" t="n">
        <v>46183</v>
      </c>
      <c r="B82" t="inlineStr">
        <is>
          <t>Market A</t>
        </is>
      </c>
      <c r="C82" t="inlineStr">
        <is>
          <t>Dermacil</t>
        </is>
      </c>
      <c r="D82" s="13" t="n">
        <v>753</v>
      </c>
      <c r="E82" s="14" t="n">
        <v>42792.67</v>
      </c>
    </row>
    <row r="83">
      <c r="A83" s="12" t="n">
        <v>46185</v>
      </c>
      <c r="B83" t="inlineStr">
        <is>
          <t>Market B</t>
        </is>
      </c>
      <c r="C83" t="inlineStr">
        <is>
          <t>Gastrel</t>
        </is>
      </c>
      <c r="D83" s="13" t="n">
        <v>742</v>
      </c>
      <c r="E83" s="14" t="n">
        <v>94522.11</v>
      </c>
    </row>
    <row r="84">
      <c r="A84" s="12" t="n">
        <v>46187</v>
      </c>
      <c r="B84" t="inlineStr">
        <is>
          <t>Market C</t>
        </is>
      </c>
      <c r="C84" t="inlineStr">
        <is>
          <t>Neurolin</t>
        </is>
      </c>
      <c r="D84" s="13" t="n">
        <v>483</v>
      </c>
      <c r="E84" s="14" t="n">
        <v>16686.11</v>
      </c>
    </row>
    <row r="85">
      <c r="A85" s="12" t="n">
        <v>46189</v>
      </c>
      <c r="B85" t="inlineStr">
        <is>
          <t>Market D</t>
        </is>
      </c>
      <c r="C85" t="inlineStr">
        <is>
          <t>Velorin</t>
        </is>
      </c>
      <c r="D85" s="13" t="n">
        <v>441</v>
      </c>
      <c r="E85" s="14" t="n">
        <v>58591.93</v>
      </c>
    </row>
    <row r="86">
      <c r="A86" s="12" t="n">
        <v>46191</v>
      </c>
      <c r="B86" t="inlineStr">
        <is>
          <t>Market A</t>
        </is>
      </c>
      <c r="C86" t="inlineStr">
        <is>
          <t>Gastrel</t>
        </is>
      </c>
      <c r="D86" s="13" t="n">
        <v>333</v>
      </c>
      <c r="E86" s="14" t="n">
        <v>13918.91</v>
      </c>
    </row>
    <row r="87">
      <c r="A87" s="12" t="n">
        <v>46193</v>
      </c>
      <c r="B87" t="inlineStr">
        <is>
          <t>Market B</t>
        </is>
      </c>
      <c r="C87" t="inlineStr">
        <is>
          <t>Neurolin</t>
        </is>
      </c>
      <c r="D87" s="13" t="n">
        <v>488</v>
      </c>
      <c r="E87" s="14" t="n">
        <v>12437.32</v>
      </c>
    </row>
    <row r="88">
      <c r="A88" s="12" t="n">
        <v>46195</v>
      </c>
      <c r="B88" t="inlineStr">
        <is>
          <t>Market C</t>
        </is>
      </c>
      <c r="C88" t="inlineStr">
        <is>
          <t>Pulmavex</t>
        </is>
      </c>
      <c r="D88" s="13" t="n">
        <v>144</v>
      </c>
      <c r="E88" s="14" t="n">
        <v>3176.14</v>
      </c>
    </row>
    <row r="89">
      <c r="A89" s="12" t="n">
        <v>46197</v>
      </c>
      <c r="B89" t="inlineStr">
        <is>
          <t>Market D</t>
        </is>
      </c>
      <c r="C89" t="inlineStr">
        <is>
          <t>Pulmavex</t>
        </is>
      </c>
      <c r="D89" s="13" t="n">
        <v>565</v>
      </c>
      <c r="E89" s="14" t="n">
        <v>63733.52</v>
      </c>
    </row>
    <row r="90">
      <c r="A90" s="12" t="n">
        <v>46199</v>
      </c>
      <c r="B90" t="inlineStr">
        <is>
          <t>Market A</t>
        </is>
      </c>
      <c r="C90" t="inlineStr">
        <is>
          <t>Cardexa</t>
        </is>
      </c>
      <c r="D90" s="13" t="n">
        <v>555</v>
      </c>
      <c r="E90" s="14" t="n">
        <v>30599.94</v>
      </c>
    </row>
    <row r="91">
      <c r="A91" s="12" t="n">
        <v>46201</v>
      </c>
      <c r="B91" t="inlineStr">
        <is>
          <t>Market B</t>
        </is>
      </c>
      <c r="C91" t="inlineStr">
        <is>
          <t>Dermacil</t>
        </is>
      </c>
      <c r="D91" s="13" t="n">
        <v>142</v>
      </c>
      <c r="E91" s="14" t="n">
        <v>3408.91</v>
      </c>
    </row>
    <row r="92">
      <c r="A92" s="12" t="n">
        <v>46203</v>
      </c>
      <c r="B92" t="inlineStr">
        <is>
          <t>Market C</t>
        </is>
      </c>
      <c r="C92" t="inlineStr">
        <is>
          <t>Gastrel</t>
        </is>
      </c>
      <c r="D92" s="13" t="n">
        <v>574</v>
      </c>
      <c r="E92" s="14" t="n">
        <v>76204.16</v>
      </c>
    </row>
    <row r="93">
      <c r="A93" s="12" t="n">
        <v>46205</v>
      </c>
      <c r="B93" t="inlineStr">
        <is>
          <t>Market D</t>
        </is>
      </c>
      <c r="C93" t="inlineStr">
        <is>
          <t>Pulmavex</t>
        </is>
      </c>
      <c r="D93" s="13" t="n">
        <v>584</v>
      </c>
      <c r="E93" s="14" t="n">
        <v>81643.81</v>
      </c>
    </row>
    <row r="94">
      <c r="A94" s="12" t="n">
        <v>46207</v>
      </c>
      <c r="B94" t="inlineStr">
        <is>
          <t>Market A</t>
        </is>
      </c>
      <c r="C94" t="inlineStr">
        <is>
          <t>Neurolin</t>
        </is>
      </c>
      <c r="D94" s="13" t="n">
        <v>791</v>
      </c>
      <c r="E94" s="14" t="n">
        <v>86161.75999999999</v>
      </c>
    </row>
    <row r="95">
      <c r="A95" s="12" t="n">
        <v>46209</v>
      </c>
      <c r="B95" t="inlineStr">
        <is>
          <t>Market B</t>
        </is>
      </c>
      <c r="C95" t="inlineStr">
        <is>
          <t>Pulmavex</t>
        </is>
      </c>
      <c r="D95" s="13" t="n">
        <v>680</v>
      </c>
      <c r="E95" s="14" t="n">
        <v>77772.98</v>
      </c>
    </row>
    <row r="96">
      <c r="A96" s="12" t="n">
        <v>46211</v>
      </c>
      <c r="B96" t="inlineStr">
        <is>
          <t>Market C</t>
        </is>
      </c>
      <c r="C96" t="inlineStr">
        <is>
          <t>Gastrel</t>
        </is>
      </c>
      <c r="D96" s="13" t="n">
        <v>745</v>
      </c>
      <c r="E96" s="14" t="n">
        <v>103400.15</v>
      </c>
    </row>
    <row r="97">
      <c r="A97" s="12" t="n">
        <v>46213</v>
      </c>
      <c r="B97" t="inlineStr">
        <is>
          <t>Market D</t>
        </is>
      </c>
      <c r="C97" t="inlineStr">
        <is>
          <t>Velorin</t>
        </is>
      </c>
      <c r="D97" s="13" t="n">
        <v>533</v>
      </c>
      <c r="E97" s="14" t="n">
        <v>48794.57</v>
      </c>
    </row>
    <row r="98">
      <c r="A98" s="12" t="n">
        <v>46215</v>
      </c>
      <c r="B98" t="inlineStr">
        <is>
          <t>Market A</t>
        </is>
      </c>
      <c r="C98" t="inlineStr">
        <is>
          <t>Gastrel</t>
        </is>
      </c>
      <c r="D98" s="13" t="n">
        <v>758</v>
      </c>
      <c r="E98" s="14" t="n">
        <v>68835.59</v>
      </c>
    </row>
    <row r="99">
      <c r="A99" s="12" t="n">
        <v>46217</v>
      </c>
      <c r="B99" t="inlineStr">
        <is>
          <t>Market B</t>
        </is>
      </c>
      <c r="C99" t="inlineStr">
        <is>
          <t>Pulmavex</t>
        </is>
      </c>
      <c r="D99" s="13" t="n">
        <v>540</v>
      </c>
      <c r="E99" s="14" t="n">
        <v>45998.71</v>
      </c>
    </row>
    <row r="100">
      <c r="A100" s="12" t="n">
        <v>46219</v>
      </c>
      <c r="B100" t="inlineStr">
        <is>
          <t>Market C</t>
        </is>
      </c>
      <c r="C100" t="inlineStr">
        <is>
          <t>Dermacil</t>
        </is>
      </c>
      <c r="D100" s="13" t="n">
        <v>422</v>
      </c>
      <c r="E100" s="14" t="n">
        <v>34469.13</v>
      </c>
    </row>
    <row r="101">
      <c r="A101" s="12" t="n">
        <v>46221</v>
      </c>
      <c r="B101" t="inlineStr">
        <is>
          <t>Market D</t>
        </is>
      </c>
      <c r="C101" t="inlineStr">
        <is>
          <t>Gastrel</t>
        </is>
      </c>
      <c r="D101" s="13" t="n">
        <v>815</v>
      </c>
      <c r="E101" s="14" t="n">
        <v>55586.57</v>
      </c>
    </row>
    <row r="102">
      <c r="A102" s="12" t="n">
        <v>46223</v>
      </c>
      <c r="B102" t="inlineStr">
        <is>
          <t>Market A</t>
        </is>
      </c>
      <c r="C102" t="inlineStr">
        <is>
          <t>Velorin</t>
        </is>
      </c>
      <c r="D102" s="13" t="n">
        <v>716</v>
      </c>
      <c r="E102" s="14" t="n">
        <v>34568.5</v>
      </c>
    </row>
    <row r="103">
      <c r="A103" s="12" t="n">
        <v>46225</v>
      </c>
      <c r="B103" t="inlineStr">
        <is>
          <t>Market B</t>
        </is>
      </c>
      <c r="C103" t="inlineStr">
        <is>
          <t>Neurolin</t>
        </is>
      </c>
      <c r="D103" s="13" t="n">
        <v>861</v>
      </c>
      <c r="E103" s="14" t="n">
        <v>86070.2</v>
      </c>
    </row>
    <row r="104">
      <c r="A104" s="12" t="n">
        <v>46227</v>
      </c>
      <c r="B104" t="inlineStr">
        <is>
          <t>Market C</t>
        </is>
      </c>
      <c r="C104" t="inlineStr">
        <is>
          <t>Neurolin</t>
        </is>
      </c>
      <c r="D104" s="13" t="n">
        <v>398</v>
      </c>
      <c r="E104" s="14" t="n">
        <v>45057.16</v>
      </c>
    </row>
    <row r="105">
      <c r="A105" s="12" t="n">
        <v>46229</v>
      </c>
      <c r="B105" t="inlineStr">
        <is>
          <t>Market D</t>
        </is>
      </c>
      <c r="C105" t="inlineStr">
        <is>
          <t>Velorin</t>
        </is>
      </c>
      <c r="D105" s="13" t="n">
        <v>209</v>
      </c>
      <c r="E105" s="14" t="n">
        <v>12852.66</v>
      </c>
    </row>
    <row r="106">
      <c r="A106" s="12" t="n">
        <v>46231</v>
      </c>
      <c r="B106" t="inlineStr">
        <is>
          <t>Market A</t>
        </is>
      </c>
      <c r="C106" t="inlineStr">
        <is>
          <t>Dermacil</t>
        </is>
      </c>
      <c r="D106" s="13" t="n">
        <v>816</v>
      </c>
      <c r="E106" s="14" t="n">
        <v>41547.53</v>
      </c>
    </row>
    <row r="107">
      <c r="A107" s="12" t="n">
        <v>46233</v>
      </c>
      <c r="B107" t="inlineStr">
        <is>
          <t>Market B</t>
        </is>
      </c>
      <c r="C107" t="inlineStr">
        <is>
          <t>Velorin</t>
        </is>
      </c>
      <c r="D107" s="13" t="n">
        <v>540</v>
      </c>
      <c r="E107" s="14" t="n">
        <v>74771.33</v>
      </c>
    </row>
    <row r="108">
      <c r="A108" s="12" t="n">
        <v>46235</v>
      </c>
      <c r="B108" t="inlineStr">
        <is>
          <t>Market C</t>
        </is>
      </c>
      <c r="C108" t="inlineStr">
        <is>
          <t>Neurolin</t>
        </is>
      </c>
      <c r="D108" s="13" t="n">
        <v>675</v>
      </c>
      <c r="E108" s="14" t="n">
        <v>46209.1</v>
      </c>
    </row>
    <row r="109">
      <c r="A109" s="12" t="n">
        <v>46237</v>
      </c>
      <c r="B109" t="inlineStr">
        <is>
          <t>Market D</t>
        </is>
      </c>
      <c r="C109" t="inlineStr">
        <is>
          <t>Neurolin</t>
        </is>
      </c>
      <c r="D109" s="13" t="n">
        <v>475</v>
      </c>
      <c r="E109" s="14" t="n">
        <v>49041.36</v>
      </c>
    </row>
    <row r="110">
      <c r="A110" s="12" t="n">
        <v>46239</v>
      </c>
      <c r="B110" t="inlineStr">
        <is>
          <t>Market A</t>
        </is>
      </c>
      <c r="C110" t="inlineStr">
        <is>
          <t>Pulmavex</t>
        </is>
      </c>
      <c r="D110" s="13" t="n">
        <v>694</v>
      </c>
      <c r="E110" s="14" t="n">
        <v>80785.57000000001</v>
      </c>
    </row>
    <row r="111">
      <c r="A111" s="12" t="n">
        <v>46241</v>
      </c>
      <c r="B111" t="inlineStr">
        <is>
          <t>Market B</t>
        </is>
      </c>
      <c r="C111" t="inlineStr">
        <is>
          <t>Pulmavex</t>
        </is>
      </c>
      <c r="D111" s="13" t="n">
        <v>495</v>
      </c>
      <c r="E111" s="14" t="n">
        <v>47315.64</v>
      </c>
    </row>
    <row r="112">
      <c r="A112" s="12" t="n">
        <v>46243</v>
      </c>
      <c r="B112" t="inlineStr">
        <is>
          <t>Market C</t>
        </is>
      </c>
      <c r="C112" t="inlineStr">
        <is>
          <t>Gastrel</t>
        </is>
      </c>
      <c r="D112" s="13" t="n">
        <v>504</v>
      </c>
      <c r="E112" s="14" t="n">
        <v>29952.55</v>
      </c>
    </row>
    <row r="113">
      <c r="A113" s="12" t="n">
        <v>46245</v>
      </c>
      <c r="B113" t="inlineStr">
        <is>
          <t>Market D</t>
        </is>
      </c>
      <c r="C113" t="inlineStr">
        <is>
          <t>Cardexa</t>
        </is>
      </c>
      <c r="D113" s="13" t="n">
        <v>678</v>
      </c>
      <c r="E113" s="14" t="n">
        <v>52592.71</v>
      </c>
    </row>
    <row r="114">
      <c r="A114" s="12" t="n">
        <v>46247</v>
      </c>
      <c r="B114" t="inlineStr">
        <is>
          <t>Market A</t>
        </is>
      </c>
      <c r="C114" t="inlineStr">
        <is>
          <t>Cardexa</t>
        </is>
      </c>
      <c r="D114" s="13" t="n">
        <v>263</v>
      </c>
      <c r="E114" s="14" t="n">
        <v>31878.34</v>
      </c>
    </row>
    <row r="115">
      <c r="A115" s="12" t="n">
        <v>46249</v>
      </c>
      <c r="B115" t="inlineStr">
        <is>
          <t>Market B</t>
        </is>
      </c>
      <c r="C115" t="inlineStr">
        <is>
          <t>Cardexa</t>
        </is>
      </c>
      <c r="D115" s="13" t="n">
        <v>569</v>
      </c>
      <c r="E115" s="14" t="n">
        <v>17492.15</v>
      </c>
    </row>
    <row r="116">
      <c r="A116" s="12" t="n">
        <v>46251</v>
      </c>
      <c r="B116" t="inlineStr">
        <is>
          <t>Market C</t>
        </is>
      </c>
      <c r="C116" t="inlineStr">
        <is>
          <t>Velorin</t>
        </is>
      </c>
      <c r="D116" s="13" t="n">
        <v>681</v>
      </c>
      <c r="E116" s="14" t="n">
        <v>77023.59</v>
      </c>
    </row>
    <row r="117">
      <c r="A117" s="12" t="n">
        <v>46253</v>
      </c>
      <c r="B117" t="inlineStr">
        <is>
          <t>Market D</t>
        </is>
      </c>
      <c r="C117" t="inlineStr">
        <is>
          <t>Gastrel</t>
        </is>
      </c>
      <c r="D117" s="13" t="n">
        <v>243</v>
      </c>
      <c r="E117" s="14" t="n">
        <v>27229.82</v>
      </c>
    </row>
    <row r="118">
      <c r="A118" s="12" t="n">
        <v>46255</v>
      </c>
      <c r="B118" t="inlineStr">
        <is>
          <t>Market A</t>
        </is>
      </c>
      <c r="C118" t="inlineStr">
        <is>
          <t>Cardexa</t>
        </is>
      </c>
      <c r="D118" s="13" t="n">
        <v>856</v>
      </c>
      <c r="E118" s="14" t="n">
        <v>83268.09</v>
      </c>
    </row>
    <row r="119">
      <c r="A119" s="12" t="n">
        <v>46257</v>
      </c>
      <c r="B119" t="inlineStr">
        <is>
          <t>Market B</t>
        </is>
      </c>
      <c r="C119" t="inlineStr">
        <is>
          <t>Velorin</t>
        </is>
      </c>
      <c r="D119" s="13" t="n">
        <v>561</v>
      </c>
      <c r="E119" s="14" t="n">
        <v>76509.42</v>
      </c>
    </row>
    <row r="120">
      <c r="A120" s="12" t="n">
        <v>46259</v>
      </c>
      <c r="B120" t="inlineStr">
        <is>
          <t>Market C</t>
        </is>
      </c>
      <c r="C120" t="inlineStr">
        <is>
          <t>Velorin</t>
        </is>
      </c>
      <c r="D120" s="13" t="n">
        <v>654</v>
      </c>
      <c r="E120" s="14" t="n">
        <v>54884.04</v>
      </c>
    </row>
    <row r="121">
      <c r="A121" s="12" t="n">
        <v>46261</v>
      </c>
      <c r="B121" t="inlineStr">
        <is>
          <t>Market D</t>
        </is>
      </c>
      <c r="C121" t="inlineStr">
        <is>
          <t>Neurolin</t>
        </is>
      </c>
      <c r="D121" s="13" t="n">
        <v>603</v>
      </c>
      <c r="E121" s="14" t="n">
        <v>27990.81</v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D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12" customWidth="1" min="4" max="4"/>
  </cols>
  <sheetData>
    <row r="1">
      <c r="A1" s="7" t="inlineStr">
        <is>
          <t>Tolerance</t>
        </is>
      </c>
      <c r="B1" s="15" t="n">
        <v>0.005</v>
      </c>
    </row>
    <row r="2">
      <c r="A2" s="3" t="inlineStr">
        <is>
          <t>Market</t>
        </is>
      </c>
      <c r="B2" s="3" t="inlineStr">
        <is>
          <t>Net Sales (macro)</t>
        </is>
      </c>
      <c r="C2" s="3" t="inlineStr">
        <is>
          <t>Net Sales (formula)</t>
        </is>
      </c>
      <c r="D2" s="3" t="inlineStr">
        <is>
          <t>Status</t>
        </is>
      </c>
    </row>
    <row r="3">
      <c r="A3" s="8" t="inlineStr">
        <is>
          <t>Market A</t>
        </is>
      </c>
      <c r="B3" s="16" t="n"/>
      <c r="C3" s="16">
        <f>SUMIF(Sales!$B$2:$B$121,A3,Sales!$E$2:$E$121)</f>
        <v/>
      </c>
      <c r="D3" s="17">
        <f>IF(B3="","Run macro",IF(ABS(B3-C3)&lt;$B$1,"Match","Check"))</f>
        <v/>
      </c>
    </row>
    <row r="4">
      <c r="A4" s="8" t="inlineStr">
        <is>
          <t>Market B</t>
        </is>
      </c>
      <c r="B4" s="16" t="n"/>
      <c r="C4" s="16">
        <f>SUMIF(Sales!$B$2:$B$121,A4,Sales!$E$2:$E$121)</f>
        <v/>
      </c>
      <c r="D4" s="17">
        <f>IF(B4="","Run macro",IF(ABS(B4-C4)&lt;$B$1,"Match","Check"))</f>
        <v/>
      </c>
    </row>
    <row r="5">
      <c r="A5" s="8" t="inlineStr">
        <is>
          <t>Market C</t>
        </is>
      </c>
      <c r="B5" s="16" t="n"/>
      <c r="C5" s="16">
        <f>SUMIF(Sales!$B$2:$B$121,A5,Sales!$E$2:$E$121)</f>
        <v/>
      </c>
      <c r="D5" s="17">
        <f>IF(B5="","Run macro",IF(ABS(B5-C5)&lt;$B$1,"Match","Check"))</f>
        <v/>
      </c>
    </row>
    <row r="6">
      <c r="A6" s="8" t="inlineStr">
        <is>
          <t>Market D</t>
        </is>
      </c>
      <c r="B6" s="16" t="n"/>
      <c r="C6" s="16">
        <f>SUMIF(Sales!$B$2:$B$121,A6,Sales!$E$2:$E$121)</f>
        <v/>
      </c>
      <c r="D6" s="17">
        <f>IF(B6="","Run macro",IF(ABS(B6-C6)&lt;$B$1,"Match","Check"))</f>
        <v/>
      </c>
    </row>
  </sheetData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A33"/>
  <sheetViews>
    <sheetView showGridLines="0"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VBA text to review</t>
        </is>
      </c>
    </row>
    <row r="2">
      <c r="A2" s="18" t="inlineStr">
        <is>
          <t>Sub Update_Report()</t>
        </is>
      </c>
    </row>
    <row r="3">
      <c r="A3" s="18" t="inlineStr">
        <is>
          <t xml:space="preserve">    Dim ws As Worksheet</t>
        </is>
      </c>
    </row>
    <row r="4">
      <c r="A4" s="18" t="inlineStr">
        <is>
          <t xml:space="preserve">    On Error Resume Next</t>
        </is>
      </c>
    </row>
    <row r="5">
      <c r="A5" s="18" t="inlineStr">
        <is>
          <t xml:space="preserve">    Set ws = ThisWorkbook.Worksheets("Report")</t>
        </is>
      </c>
    </row>
    <row r="6">
      <c r="A6" s="18" t="inlineStr">
        <is>
          <t xml:space="preserve">    ws.Range("A1").Value = "Updated"</t>
        </is>
      </c>
    </row>
    <row r="7">
      <c r="A7" s="18" t="inlineStr">
        <is>
          <t xml:space="preserve">    Kill ThisWorkbook.Path &amp; "\old_report.xlsx"</t>
        </is>
      </c>
    </row>
    <row r="8">
      <c r="A8" s="18" t="inlineStr">
        <is>
          <t xml:space="preserve">    Set fso = CreateObject("Scripting.FileSystemObject")</t>
        </is>
      </c>
    </row>
    <row r="9">
      <c r="A9" s="18" t="inlineStr">
        <is>
          <t xml:space="preserve">    owner = Environ("USERNAME")</t>
        </is>
      </c>
    </row>
    <row r="10">
      <c r="A10" s="18" t="inlineStr">
        <is>
          <t xml:space="preserve">    Workbooks.Open "\\server\share\prices.xlsx"</t>
        </is>
      </c>
    </row>
    <row r="11">
      <c r="A11" s="18" t="inlineStr">
        <is>
          <t xml:space="preserve">    ActiveWorkbook.SaveAs ThisWorkbook.Path &amp; "\backup.xlsx"</t>
        </is>
      </c>
    </row>
    <row r="12">
      <c r="A12" s="18" t="inlineStr">
        <is>
          <t xml:space="preserve">    Application.SendKeys "^s"</t>
        </is>
      </c>
    </row>
    <row r="13">
      <c r="A13" s="18" t="inlineStr">
        <is>
          <t xml:space="preserve">    Application.Run "Other.xlsm!Refresh_All"</t>
        </is>
      </c>
    </row>
    <row r="14">
      <c r="A14" s="18" t="inlineStr">
        <is>
          <t xml:space="preserve">    Shell "notepad.exe", vbNormalFocus</t>
        </is>
      </c>
    </row>
    <row r="15">
      <c r="A15" s="18" t="inlineStr">
        <is>
          <t>End Sub</t>
        </is>
      </c>
    </row>
    <row r="16">
      <c r="A16" s="18" t="n"/>
    </row>
    <row r="17">
      <c r="A17" s="18" t="inlineStr">
        <is>
          <t>Private Declare PtrSafe Function GetTickCount Lib "kernel32" () As Long</t>
        </is>
      </c>
    </row>
    <row r="18">
      <c r="A18" s="18" t="n"/>
    </row>
    <row r="19">
      <c r="A19" s="18" t="inlineStr">
        <is>
          <t>Sub Auto_Open()</t>
        </is>
      </c>
    </row>
    <row r="20">
      <c r="A20" s="18" t="inlineStr">
        <is>
          <t xml:space="preserve">    Application.OnTime Now + TimeValue("00:00:05"), "Update_Report"</t>
        </is>
      </c>
    </row>
    <row r="21">
      <c r="A21" s="18" t="inlineStr">
        <is>
          <t>End Sub</t>
        </is>
      </c>
    </row>
    <row r="22">
      <c r="A22" s="18" t="n"/>
    </row>
    <row r="23">
      <c r="A23" s="18" t="inlineStr">
        <is>
          <t>Sub Format_Header()</t>
        </is>
      </c>
    </row>
    <row r="24">
      <c r="A24" s="18" t="inlineStr">
        <is>
          <t xml:space="preserve">    With ThisWorkbook.Worksheets("Report").Range("A1:E1")</t>
        </is>
      </c>
    </row>
    <row r="25">
      <c r="A25" s="18" t="inlineStr">
        <is>
          <t xml:space="preserve">        .Font.Bold = True</t>
        </is>
      </c>
    </row>
    <row r="26">
      <c r="A26" s="18" t="inlineStr">
        <is>
          <t xml:space="preserve">        .Interior.Color = RGB(69, 69, 69)</t>
        </is>
      </c>
    </row>
    <row r="27">
      <c r="A27" s="18" t="inlineStr">
        <is>
          <t xml:space="preserve">    End With</t>
        </is>
      </c>
    </row>
    <row r="28">
      <c r="A28" s="18" t="inlineStr">
        <is>
          <t>End Sub</t>
        </is>
      </c>
    </row>
    <row r="29">
      <c r="A29" s="18" t="n"/>
    </row>
    <row r="30">
      <c r="A30" s="18" t="inlineStr">
        <is>
          <t>Sub Total_Column()</t>
        </is>
      </c>
    </row>
    <row r="31">
      <c r="A31" s="18" t="inlineStr">
        <is>
          <t xml:space="preserve">    Dim r As Long, total As Double</t>
        </is>
      </c>
    </row>
    <row r="32">
      <c r="A32" s="18" t="inlineStr">
        <is>
          <t xml:space="preserve">    On Error Resume Next</t>
        </is>
      </c>
    </row>
    <row r="33">
      <c r="A33" s="18" t="inlineStr">
        <is>
          <t>End Sub</t>
        </is>
      </c>
    </row>
  </sheetData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A2:F1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3" customWidth="1" min="3" max="3"/>
    <col width="11" customWidth="1" min="4" max="4"/>
    <col width="15" customWidth="1" min="5" max="5"/>
    <col width="12" customWidth="1" min="6" max="6"/>
  </cols>
  <sheetData>
    <row r="2">
      <c r="A2" s="3" t="inlineStr">
        <is>
          <t>Keyword</t>
        </is>
      </c>
      <c r="B2" s="3" t="inlineStr">
        <is>
          <t>What it can do</t>
        </is>
      </c>
      <c r="C2" s="3" t="inlineStr">
        <is>
          <t>Hits (macro)</t>
        </is>
      </c>
      <c r="D2" s="3" t="inlineStr">
        <is>
          <t>First line</t>
        </is>
      </c>
      <c r="E2" s="3" t="inlineStr">
        <is>
          <t>Hits (formula)</t>
        </is>
      </c>
      <c r="F2" s="3" t="inlineStr">
        <is>
          <t>Status</t>
        </is>
      </c>
    </row>
    <row r="3">
      <c r="A3" s="8" t="inlineStr">
        <is>
          <t>Kill</t>
        </is>
      </c>
      <c r="B3" t="inlineStr">
        <is>
          <t>Deletes files from disk, with no undo</t>
        </is>
      </c>
      <c r="C3" s="19" t="n"/>
      <c r="D3" s="19" t="n"/>
      <c r="E3" s="19">
        <f>SUMPRODUCT(--ISNUMBER(SEARCH(A3,'Code to Review'!$A$2:$A$33)))</f>
        <v/>
      </c>
      <c r="F3" s="17">
        <f>IF(C3="","Run macro",IF(C3=E3,"Match","Check"))</f>
        <v/>
      </c>
    </row>
    <row r="4">
      <c r="A4" s="8" t="inlineStr">
        <is>
          <t>Shell</t>
        </is>
      </c>
      <c r="B4" t="inlineStr">
        <is>
          <t>Starts other programs (also matches WScript.Shell)</t>
        </is>
      </c>
      <c r="C4" s="19" t="n"/>
      <c r="D4" s="19" t="n"/>
      <c r="E4" s="19">
        <f>SUMPRODUCT(--ISNUMBER(SEARCH(A4,'Code to Review'!$A$2:$A$33)))</f>
        <v/>
      </c>
      <c r="F4" s="17">
        <f>IF(C4="","Run macro",IF(C4=E4,"Match","Check"))</f>
        <v/>
      </c>
    </row>
    <row r="5">
      <c r="A5" s="8" t="inlineStr">
        <is>
          <t>CreateObject</t>
        </is>
      </c>
      <c r="B5" t="inlineStr">
        <is>
          <t>Creates external objects: file system, scripting host, Outlook, web</t>
        </is>
      </c>
      <c r="C5" s="19" t="n"/>
      <c r="D5" s="19" t="n"/>
      <c r="E5" s="19">
        <f>SUMPRODUCT(--ISNUMBER(SEARCH(A5,'Code to Review'!$A$2:$A$33)))</f>
        <v/>
      </c>
      <c r="F5" s="17">
        <f>IF(C5="","Run macro",IF(C5=E5,"Match","Check"))</f>
        <v/>
      </c>
    </row>
    <row r="6">
      <c r="A6" s="8" t="inlineStr">
        <is>
          <t>SendKeys</t>
        </is>
      </c>
      <c r="B6" t="inlineStr">
        <is>
          <t>Types keystrokes into whatever window is active</t>
        </is>
      </c>
      <c r="C6" s="19" t="n"/>
      <c r="D6" s="19" t="n"/>
      <c r="E6" s="19">
        <f>SUMPRODUCT(--ISNUMBER(SEARCH(A6,'Code to Review'!$A$2:$A$33)))</f>
        <v/>
      </c>
      <c r="F6" s="17">
        <f>IF(C6="","Run macro",IF(C6=E6,"Match","Check"))</f>
        <v/>
      </c>
    </row>
    <row r="7">
      <c r="A7" s="8" t="inlineStr">
        <is>
          <t>Environ</t>
        </is>
      </c>
      <c r="B7" t="inlineStr">
        <is>
          <t>Reads system information: user name, folders, computer name</t>
        </is>
      </c>
      <c r="C7" s="19" t="n"/>
      <c r="D7" s="19" t="n"/>
      <c r="E7" s="19">
        <f>SUMPRODUCT(--ISNUMBER(SEARCH(A7,'Code to Review'!$A$2:$A$33)))</f>
        <v/>
      </c>
      <c r="F7" s="17">
        <f>IF(C7="","Run macro",IF(C7=E7,"Match","Check"))</f>
        <v/>
      </c>
    </row>
    <row r="8">
      <c r="A8" s="8" t="inlineStr">
        <is>
          <t>Workbooks.Open</t>
        </is>
      </c>
      <c r="B8" t="inlineStr">
        <is>
          <t>Opens other files, possibly on a network share</t>
        </is>
      </c>
      <c r="C8" s="19" t="n"/>
      <c r="D8" s="19" t="n"/>
      <c r="E8" s="19">
        <f>SUMPRODUCT(--ISNUMBER(SEARCH(A8,'Code to Review'!$A$2:$A$33)))</f>
        <v/>
      </c>
      <c r="F8" s="17">
        <f>IF(C8="","Run macro",IF(C8=E8,"Match","Check"))</f>
        <v/>
      </c>
    </row>
    <row r="9">
      <c r="A9" s="8" t="inlineStr">
        <is>
          <t>SaveAs</t>
        </is>
      </c>
      <c r="B9" t="inlineStr">
        <is>
          <t>Writes a new file; can overwrite an existing one</t>
        </is>
      </c>
      <c r="C9" s="19" t="n"/>
      <c r="D9" s="19" t="n"/>
      <c r="E9" s="19">
        <f>SUMPRODUCT(--ISNUMBER(SEARCH(A9,'Code to Review'!$A$2:$A$33)))</f>
        <v/>
      </c>
      <c r="F9" s="17">
        <f>IF(C9="","Run macro",IF(C9=E9,"Match","Check"))</f>
        <v/>
      </c>
    </row>
    <row r="10">
      <c r="A10" s="8" t="inlineStr">
        <is>
          <t>Declare</t>
        </is>
      </c>
      <c r="B10" t="inlineStr">
        <is>
          <t>Calls Windows functions outside VBA</t>
        </is>
      </c>
      <c r="C10" s="19" t="n"/>
      <c r="D10" s="19" t="n"/>
      <c r="E10" s="19">
        <f>SUMPRODUCT(--ISNUMBER(SEARCH(A10,'Code to Review'!$A$2:$A$33)))</f>
        <v/>
      </c>
      <c r="F10" s="17">
        <f>IF(C10="","Run macro",IF(C10=E10,"Match","Check"))</f>
        <v/>
      </c>
    </row>
    <row r="11">
      <c r="A11" s="8" t="inlineStr">
        <is>
          <t>Application.Run</t>
        </is>
      </c>
      <c r="B11" t="inlineStr">
        <is>
          <t>Runs macros stored in other workbooks</t>
        </is>
      </c>
      <c r="C11" s="19" t="n"/>
      <c r="D11" s="19" t="n"/>
      <c r="E11" s="19">
        <f>SUMPRODUCT(--ISNUMBER(SEARCH(A11,'Code to Review'!$A$2:$A$33)))</f>
        <v/>
      </c>
      <c r="F11" s="17">
        <f>IF(C11="","Run macro",IF(C11=E11,"Match","Check"))</f>
        <v/>
      </c>
    </row>
    <row r="12">
      <c r="A12" s="8" t="inlineStr">
        <is>
          <t>URLDownloadToFile</t>
        </is>
      </c>
      <c r="B12" t="inlineStr">
        <is>
          <t>Downloads files from the internet</t>
        </is>
      </c>
      <c r="C12" s="19" t="n"/>
      <c r="D12" s="19" t="n"/>
      <c r="E12" s="19">
        <f>SUMPRODUCT(--ISNUMBER(SEARCH(A12,'Code to Review'!$A$2:$A$33)))</f>
        <v/>
      </c>
      <c r="F12" s="17">
        <f>IF(C12="","Run macro",IF(C12=E12,"Match","Check"))</f>
        <v/>
      </c>
    </row>
    <row r="13">
      <c r="A13" s="8" t="inlineStr">
        <is>
          <t>On Error Resume Next</t>
        </is>
      </c>
      <c r="B13" t="inlineStr">
        <is>
          <t>Hides every error that follows: a quality warning, not a security one</t>
        </is>
      </c>
      <c r="C13" s="19" t="n"/>
      <c r="D13" s="19" t="n"/>
      <c r="E13" s="19">
        <f>SUMPRODUCT(--ISNUMBER(SEARCH(A13,'Code to Review'!$A$2:$A$33)))</f>
        <v/>
      </c>
      <c r="F13" s="17">
        <f>IF(C13="","Run macro",IF(C13=E13,"Match","Check"))</f>
        <v/>
      </c>
    </row>
    <row r="14">
      <c r="A14" s="8" t="inlineStr">
        <is>
          <t>Auto_Open</t>
        </is>
      </c>
      <c r="B14" t="inlineStr">
        <is>
          <t>Runs by itself when the workbook opens</t>
        </is>
      </c>
      <c r="C14" s="19" t="n"/>
      <c r="D14" s="19" t="n"/>
      <c r="E14" s="19">
        <f>SUMPRODUCT(--ISNUMBER(SEARCH(A14,'Code to Review'!$A$2:$A$33)))</f>
        <v/>
      </c>
      <c r="F14" s="17">
        <f>IF(C14="","Run macro",IF(C14=E14,"Match","Check"))</f>
        <v/>
      </c>
    </row>
  </sheetData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B1:B7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3" t="inlineStr">
        <is>
          <t>VBA code (also in the .bas file)</t>
        </is>
      </c>
    </row>
    <row r="2">
      <c r="B2" s="18" t="inlineStr">
        <is>
          <t>Option Explicit</t>
        </is>
      </c>
    </row>
    <row r="3">
      <c r="B3" s="18" t="n"/>
    </row>
    <row r="4">
      <c r="B4" s="18" t="inlineStr">
        <is>
          <t>' ---------- A tidy macro the way it is written in the article ----------</t>
        </is>
      </c>
    </row>
    <row r="5">
      <c r="B5" s="18" t="inlineStr">
        <is>
          <t>' Same result as Build_Summary_Bad, but: no Select, no fixed addresses, the screen state is always restored</t>
        </is>
      </c>
    </row>
    <row r="6">
      <c r="B6" s="18" t="inlineStr">
        <is>
          <t>Sub Build_Summary()</t>
        </is>
      </c>
    </row>
    <row r="7">
      <c r="B7" s="18" t="inlineStr">
        <is>
          <t xml:space="preserve">    Const SALES_SHEET As String = "Sales"</t>
        </is>
      </c>
    </row>
    <row r="8">
      <c r="B8" s="18" t="inlineStr">
        <is>
          <t xml:space="preserve">    Const SUMMARY_SHEET As String = "Summary"</t>
        </is>
      </c>
    </row>
    <row r="9">
      <c r="B9" s="18" t="inlineStr">
        <is>
          <t xml:space="preserve">    Const FIRST_MARKET_ROW As Long = 3</t>
        </is>
      </c>
    </row>
    <row r="10">
      <c r="B10" s="18" t="n"/>
    </row>
    <row r="11">
      <c r="B11" s="18" t="inlineStr">
        <is>
          <t xml:space="preserve">    Dim wsS As Worksheet, wsM As Worksheet</t>
        </is>
      </c>
    </row>
    <row r="12">
      <c r="B12" s="18" t="inlineStr">
        <is>
          <t xml:space="preserve">    Dim lastSales As Long, lastMarket As Long, r As Long</t>
        </is>
      </c>
    </row>
    <row r="13">
      <c r="B13" s="18" t="inlineStr">
        <is>
          <t xml:space="preserve">    Dim wasUpdating As Boolean</t>
        </is>
      </c>
    </row>
    <row r="14">
      <c r="B14" s="18" t="n"/>
    </row>
    <row r="15">
      <c r="B15" s="18" t="inlineStr">
        <is>
          <t xml:space="preserve">    wasUpdating = Application.ScreenUpdating</t>
        </is>
      </c>
    </row>
    <row r="16">
      <c r="B16" s="18" t="inlineStr">
        <is>
          <t xml:space="preserve">    On Error GoTo Cleanup</t>
        </is>
      </c>
    </row>
    <row r="17">
      <c r="B17" s="18" t="inlineStr">
        <is>
          <t xml:space="preserve">    Application.ScreenUpdating = False</t>
        </is>
      </c>
    </row>
    <row r="18">
      <c r="B18" s="18" t="n"/>
    </row>
    <row r="19">
      <c r="B19" s="18" t="inlineStr">
        <is>
          <t xml:space="preserve">    Set wsS = ThisWorkbook.Worksheets(SALES_SHEET)</t>
        </is>
      </c>
    </row>
    <row r="20">
      <c r="B20" s="18" t="inlineStr">
        <is>
          <t xml:space="preserve">    Set wsM = ThisWorkbook.Worksheets(SUMMARY_SHEET)</t>
        </is>
      </c>
    </row>
    <row r="21">
      <c r="B21" s="18" t="inlineStr">
        <is>
          <t xml:space="preserve">    lastSales = wsS.Cells(wsS.Rows.Count, 1).End(xlUp).Row</t>
        </is>
      </c>
    </row>
    <row r="22">
      <c r="B22" s="18" t="inlineStr">
        <is>
          <t xml:space="preserve">    lastMarket = wsM.Cells(wsM.Rows.Count, 1).End(xlUp).Row</t>
        </is>
      </c>
    </row>
    <row r="23">
      <c r="B23" s="18" t="inlineStr">
        <is>
          <t xml:space="preserve">    wsM.Range("B" &amp; FIRST_MARKET_ROW &amp; ":B" &amp; wsM.Rows.Count).ClearContents</t>
        </is>
      </c>
    </row>
    <row r="24">
      <c r="B24" s="18" t="n"/>
    </row>
    <row r="25">
      <c r="B25" s="18" t="inlineStr">
        <is>
          <t xml:space="preserve">    For r = FIRST_MARKET_ROW To lastMarket</t>
        </is>
      </c>
    </row>
    <row r="26">
      <c r="B26" s="18" t="inlineStr">
        <is>
          <t xml:space="preserve">        wsM.Cells(r, 2).Value = Application.WorksheetFunction.SumIf( _</t>
        </is>
      </c>
    </row>
    <row r="27">
      <c r="B27" s="18" t="inlineStr">
        <is>
          <t xml:space="preserve">            wsS.Range("B2:B" &amp; lastSales), wsM.Cells(r, 1).Value, wsS.Range("E2:E" &amp; lastSales))</t>
        </is>
      </c>
    </row>
    <row r="28">
      <c r="B28" s="18" t="inlineStr">
        <is>
          <t xml:space="preserve">    Next r</t>
        </is>
      </c>
    </row>
    <row r="29">
      <c r="B29" s="18" t="n"/>
    </row>
    <row r="30">
      <c r="B30" s="18" t="inlineStr">
        <is>
          <t>Cleanup:</t>
        </is>
      </c>
    </row>
    <row r="31">
      <c r="B31" s="18" t="inlineStr">
        <is>
          <t xml:space="preserve">    Application.ScreenUpdating = wasUpdating</t>
        </is>
      </c>
    </row>
    <row r="32">
      <c r="B32" s="18" t="inlineStr">
        <is>
          <t xml:space="preserve">    If Err.Number &lt;&gt; 0 Then MsgBox "Build_Summary stopped: " &amp; Err.Description, vbExclamation</t>
        </is>
      </c>
    </row>
    <row r="33">
      <c r="B33" s="18" t="inlineStr">
        <is>
          <t>End Sub</t>
        </is>
      </c>
    </row>
    <row r="34">
      <c r="B34" s="18" t="n"/>
    </row>
    <row r="35">
      <c r="B35" s="18" t="inlineStr">
        <is>
          <t>' ---------- The same job the way recorded or rushed code often looks ----------</t>
        </is>
      </c>
    </row>
    <row r="36">
      <c r="B36" s="18" t="inlineStr">
        <is>
          <t>Sub Build_Summary_Bad()</t>
        </is>
      </c>
    </row>
    <row r="37">
      <c r="B37" s="18" t="inlineStr">
        <is>
          <t xml:space="preserve">    Application.ScreenUpdating = False</t>
        </is>
      </c>
    </row>
    <row r="38">
      <c r="B38" s="18" t="inlineStr">
        <is>
          <t xml:space="preserve">    Sheets("Summary").Select</t>
        </is>
      </c>
    </row>
    <row r="39">
      <c r="B39" s="18" t="inlineStr">
        <is>
          <t xml:space="preserve">    Range("B3").Select</t>
        </is>
      </c>
    </row>
    <row r="40">
      <c r="B40" s="18" t="inlineStr">
        <is>
          <t xml:space="preserve">    ActiveCell.Value = Application.WorksheetFunction.SumIf(Sheets("Sales").Range("B2:B121"), "Market A", Sheets("Sales").Range("E2:E121"))</t>
        </is>
      </c>
    </row>
    <row r="41">
      <c r="B41" s="18" t="inlineStr">
        <is>
          <t xml:space="preserve">    Range("B4").Select</t>
        </is>
      </c>
    </row>
    <row r="42">
      <c r="B42" s="18" t="inlineStr">
        <is>
          <t xml:space="preserve">    ActiveCell.Value = Application.WorksheetFunction.SumIf(Sheets("Sales").Range("B2:B121"), "Market B", Sheets("Sales").Range("E2:E121"))</t>
        </is>
      </c>
    </row>
    <row r="43">
      <c r="B43" s="18" t="inlineStr">
        <is>
          <t xml:space="preserve">    Range("B5").Select</t>
        </is>
      </c>
    </row>
    <row r="44">
      <c r="B44" s="18" t="inlineStr">
        <is>
          <t xml:space="preserve">    ActiveCell.Value = Application.WorksheetFunction.SumIf(Sheets("Sales").Range("B2:B121"), "Market C", Sheets("Sales").Range("E2:E121"))</t>
        </is>
      </c>
    </row>
    <row r="45">
      <c r="B45" s="18" t="inlineStr">
        <is>
          <t xml:space="preserve">    Range("B6").Select</t>
        </is>
      </c>
    </row>
    <row r="46">
      <c r="B46" s="18" t="inlineStr">
        <is>
          <t xml:space="preserve">    ActiveCell.Value = Application.WorksheetFunction.SumIf(Sheets("Sales").Range("B2:B121"), "Market D", Sheets("Sales").Range("E2:E121"))</t>
        </is>
      </c>
    </row>
    <row r="47">
      <c r="B47" s="18" t="inlineStr">
        <is>
          <t>End Sub</t>
        </is>
      </c>
    </row>
    <row r="48">
      <c r="B48" s="18" t="n"/>
    </row>
    <row r="49">
      <c r="B49" s="18" t="inlineStr">
        <is>
          <t>' ---------- Reading code before running it: count the red-flag keywords in a block of text ----------</t>
        </is>
      </c>
    </row>
    <row r="50">
      <c r="B50" s="18" t="inlineStr">
        <is>
          <t>Sub Scan_Code_For_Red_Flags()</t>
        </is>
      </c>
    </row>
    <row r="51">
      <c r="B51" s="18" t="inlineStr">
        <is>
          <t xml:space="preserve">    Dim wsC As Worksheet, wsF As Worksheet</t>
        </is>
      </c>
    </row>
    <row r="52">
      <c r="B52" s="18" t="inlineStr">
        <is>
          <t xml:space="preserve">    Dim lastCode As Long, lastKey As Long, k As Long, i As Long, hits As Long</t>
        </is>
      </c>
    </row>
    <row r="53">
      <c r="B53" s="18" t="inlineStr">
        <is>
          <t xml:space="preserve">    Set wsC = ThisWorkbook.Worksheets("Code to Review")</t>
        </is>
      </c>
    </row>
    <row r="54">
      <c r="B54" s="18" t="inlineStr">
        <is>
          <t xml:space="preserve">    Set wsF = ThisWorkbook.Worksheets("Red Flags")</t>
        </is>
      </c>
    </row>
    <row r="55">
      <c r="B55" s="18" t="inlineStr">
        <is>
          <t xml:space="preserve">    lastCode = wsC.Cells(wsC.Rows.Count, 1).End(xlUp).Row</t>
        </is>
      </c>
    </row>
    <row r="56">
      <c r="B56" s="18" t="inlineStr">
        <is>
          <t xml:space="preserve">    lastKey = wsF.Cells(wsF.Rows.Count, 1).End(xlUp).Row</t>
        </is>
      </c>
    </row>
    <row r="57">
      <c r="B57" s="18" t="inlineStr">
        <is>
          <t xml:space="preserve">    wsF.Range("C3:D" &amp; lastKey).ClearContents</t>
        </is>
      </c>
    </row>
    <row r="58">
      <c r="B58" s="18" t="n"/>
    </row>
    <row r="59">
      <c r="B59" s="18" t="inlineStr">
        <is>
          <t xml:space="preserve">    For k = 3 To lastKey</t>
        </is>
      </c>
    </row>
    <row r="60">
      <c r="B60" s="18" t="inlineStr">
        <is>
          <t xml:space="preserve">        hits = 0</t>
        </is>
      </c>
    </row>
    <row r="61">
      <c r="B61" s="18" t="inlineStr">
        <is>
          <t xml:space="preserve">        For i = 2 To lastCode</t>
        </is>
      </c>
    </row>
    <row r="62">
      <c r="B62" s="18" t="inlineStr">
        <is>
          <t xml:space="preserve">            If InStr(1, wsC.Cells(i, 1).Value, wsF.Cells(k, 1).Value, vbTextCompare) &gt; 0 Then</t>
        </is>
      </c>
    </row>
    <row r="63">
      <c r="B63" s="18" t="inlineStr">
        <is>
          <t xml:space="preserve">                hits = hits + 1</t>
        </is>
      </c>
    </row>
    <row r="64">
      <c r="B64" s="18" t="inlineStr">
        <is>
          <t xml:space="preserve">                If hits = 1 Then wsF.Cells(k, 4).Value = i       ' first line where it appears</t>
        </is>
      </c>
    </row>
    <row r="65">
      <c r="B65" s="18" t="inlineStr">
        <is>
          <t xml:space="preserve">            End If</t>
        </is>
      </c>
    </row>
    <row r="66">
      <c r="B66" s="18" t="inlineStr">
        <is>
          <t xml:space="preserve">        Next i</t>
        </is>
      </c>
    </row>
    <row r="67">
      <c r="B67" s="18" t="inlineStr">
        <is>
          <t xml:space="preserve">        wsF.Cells(k, 3).Value = hits</t>
        </is>
      </c>
    </row>
    <row r="68">
      <c r="B68" s="18" t="inlineStr">
        <is>
          <t xml:space="preserve">    Next k</t>
        </is>
      </c>
    </row>
    <row r="69">
      <c r="B69" s="18" t="inlineStr">
        <is>
          <t>End Sub</t>
        </is>
      </c>
    </row>
    <row r="70">
      <c r="B70" s="18" t="n"/>
    </row>
    <row r="71">
      <c r="B71" s="18" t="inlineStr">
        <is>
          <t>Sub Clear_Security_Results()</t>
        </is>
      </c>
    </row>
    <row r="72">
      <c r="B72" s="18" t="inlineStr">
        <is>
          <t xml:space="preserve">    ThisWorkbook.Worksheets("Summary").Range("B3:B6").ClearContents</t>
        </is>
      </c>
    </row>
    <row r="73">
      <c r="B73" s="18" t="inlineStr">
        <is>
          <t xml:space="preserve">    With ThisWorkbook.Worksheets("Red Flags")</t>
        </is>
      </c>
    </row>
    <row r="74">
      <c r="B74" s="18" t="inlineStr">
        <is>
          <t xml:space="preserve">        .Range("C3:D" &amp; .Rows.Count).ClearContents</t>
        </is>
      </c>
    </row>
    <row r="75">
      <c r="B75" s="18" t="inlineStr">
        <is>
          <t xml:space="preserve">    End With</t>
        </is>
      </c>
    </row>
    <row r="76">
      <c r="B76" s="18" t="inlineStr">
        <is>
          <t>End Sub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2026-10-19T18:27:58Z</dcterms:created>
  <dcterms:modified xmlns:dcterms="http://purl.org/dc/terms/" xmlns:xsi="http://www.w3.org/2001/XMLSchema-instance" xsi:type="dcterms:W3CDTF">2026-10-19T18:27:58Z</dcterms:modified>
</cp:coreProperties>
</file>